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lockStructure="1"/>
  <bookViews>
    <workbookView xWindow="120" yWindow="15" windowWidth="20730" windowHeight="9960" tabRatio="875"/>
  </bookViews>
  <sheets>
    <sheet name="Calculator" sheetId="1" r:id="rId1"/>
    <sheet name="Table" sheetId="4" state="hidden" r:id="rId2"/>
  </sheets>
  <definedNames>
    <definedName name="AveragePictureSize">Table!$E$2:$E$397</definedName>
    <definedName name="Format">Table!$B$2:$B$397</definedName>
    <definedName name="Model">Table!$A$2:$A$397</definedName>
    <definedName name="Quality">Table!$D$2:$D$397</definedName>
    <definedName name="Resolution">Table!$C$2:$C$397</definedName>
  </definedNames>
  <calcPr calcId="145621"/>
</workbook>
</file>

<file path=xl/calcChain.xml><?xml version="1.0" encoding="utf-8"?>
<calcChain xmlns="http://schemas.openxmlformats.org/spreadsheetml/2006/main">
  <c r="C12" i="1" l="1"/>
  <c r="D12" i="1"/>
  <c r="B12" i="1"/>
  <c r="C26" i="1"/>
  <c r="D26" i="1"/>
  <c r="E26" i="1" l="1"/>
  <c r="E12" i="1"/>
  <c r="D23" i="1" l="1"/>
  <c r="D10" i="1"/>
  <c r="C23" i="1"/>
  <c r="C10" i="1"/>
  <c r="F12" i="1" l="1"/>
  <c r="E201" i="4" l="1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200" i="4"/>
  <c r="I1" i="4" l="1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H1" i="4"/>
  <c r="B10" i="1" l="1"/>
  <c r="B23" i="1" l="1"/>
  <c r="B26" i="1" s="1"/>
  <c r="B13" i="1" l="1"/>
</calcChain>
</file>

<file path=xl/sharedStrings.xml><?xml version="1.0" encoding="utf-8"?>
<sst xmlns="http://schemas.openxmlformats.org/spreadsheetml/2006/main" count="1289" uniqueCount="92">
  <si>
    <t>8MP-lite</t>
    <phoneticPr fontId="11" type="noConversion"/>
  </si>
  <si>
    <t>5MP-lite</t>
    <phoneticPr fontId="11" type="noConversion"/>
  </si>
  <si>
    <t>3MP-lite</t>
    <phoneticPr fontId="11" type="noConversion"/>
  </si>
  <si>
    <t>1920x1080</t>
    <phoneticPr fontId="11" type="noConversion"/>
  </si>
  <si>
    <t>1080p-lite</t>
    <phoneticPr fontId="11" type="noConversion"/>
  </si>
  <si>
    <t>H.264</t>
    <phoneticPr fontId="13" type="noConversion"/>
  </si>
  <si>
    <t>H.265</t>
    <phoneticPr fontId="13" type="noConversion"/>
  </si>
  <si>
    <t>960H_NTSC</t>
    <phoneticPr fontId="11" type="noConversion"/>
  </si>
  <si>
    <t>960H_PAL</t>
    <phoneticPr fontId="11" type="noConversion"/>
  </si>
  <si>
    <t>D1_NTSC</t>
    <phoneticPr fontId="11" type="noConversion"/>
  </si>
  <si>
    <t>D1_PAL</t>
    <phoneticPr fontId="11" type="noConversion"/>
  </si>
  <si>
    <t>Quality</t>
    <phoneticPr fontId="11" type="noConversion"/>
  </si>
  <si>
    <t>5MP-lite</t>
    <phoneticPr fontId="11" type="noConversion"/>
  </si>
  <si>
    <t>5MP-lite</t>
    <phoneticPr fontId="11" type="noConversion"/>
  </si>
  <si>
    <t>3MP-lite</t>
    <phoneticPr fontId="11" type="noConversion"/>
  </si>
  <si>
    <t>3MP-lite</t>
    <phoneticPr fontId="11" type="noConversion"/>
  </si>
  <si>
    <t>1920x1080</t>
    <phoneticPr fontId="11" type="noConversion"/>
  </si>
  <si>
    <t>4MP-lite</t>
    <phoneticPr fontId="11" type="noConversion"/>
  </si>
  <si>
    <t>4MP-lite</t>
    <phoneticPr fontId="11" type="noConversion"/>
  </si>
  <si>
    <t>1080p-lite</t>
    <phoneticPr fontId="11" type="noConversion"/>
  </si>
  <si>
    <t>720p</t>
    <phoneticPr fontId="11" type="noConversion"/>
  </si>
  <si>
    <t>960H_NTSC</t>
    <phoneticPr fontId="11" type="noConversion"/>
  </si>
  <si>
    <t>960H_NTSC</t>
    <phoneticPr fontId="11" type="noConversion"/>
  </si>
  <si>
    <t>960H_PAL</t>
    <phoneticPr fontId="11" type="noConversion"/>
  </si>
  <si>
    <t>960H_PAL</t>
    <phoneticPr fontId="11" type="noConversion"/>
  </si>
  <si>
    <t>D1_NTSC</t>
    <phoneticPr fontId="11" type="noConversion"/>
  </si>
  <si>
    <t>D1_PAL</t>
    <phoneticPr fontId="11" type="noConversion"/>
  </si>
  <si>
    <t>D1_PAL</t>
    <phoneticPr fontId="11" type="noConversion"/>
  </si>
  <si>
    <t>Format</t>
    <phoneticPr fontId="11" type="noConversion"/>
  </si>
  <si>
    <t>Resolution</t>
    <phoneticPr fontId="11" type="noConversion"/>
  </si>
  <si>
    <t>AveragePictureSize</t>
    <phoneticPr fontId="11" type="noConversion"/>
  </si>
  <si>
    <t>Model</t>
    <phoneticPr fontId="11" type="noConversion"/>
  </si>
  <si>
    <t>Analog Camera</t>
    <phoneticPr fontId="1" type="noConversion"/>
  </si>
  <si>
    <t>format</t>
  </si>
  <si>
    <t>wight</t>
  </si>
  <si>
    <t>hight</t>
  </si>
  <si>
    <t>ips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</si>
  <si>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</si>
  <si>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</si>
  <si>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</si>
  <si>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</si>
  <si>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</si>
  <si>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</si>
  <si>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</si>
  <si>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</si>
  <si>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</si>
  <si>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8MP-Lite</t>
    <phoneticPr fontId="1" type="noConversion"/>
  </si>
  <si>
    <t>5MP-Lite</t>
    <phoneticPr fontId="1" type="noConversion"/>
  </si>
  <si>
    <t>4MP-Lite</t>
    <phoneticPr fontId="1" type="noConversion"/>
  </si>
  <si>
    <t>3MP-Lite</t>
    <phoneticPr fontId="1" type="noConversion"/>
  </si>
  <si>
    <t>2MP-Lite</t>
    <phoneticPr fontId="1" type="noConversion"/>
  </si>
  <si>
    <t>2MP</t>
    <phoneticPr fontId="1" type="noConversion"/>
  </si>
  <si>
    <t>720P</t>
    <phoneticPr fontId="1" type="noConversion"/>
  </si>
  <si>
    <t>960H_N</t>
    <phoneticPr fontId="1" type="noConversion"/>
  </si>
  <si>
    <t>D1_N</t>
    <phoneticPr fontId="1" type="noConversion"/>
  </si>
  <si>
    <t>960H_P</t>
    <phoneticPr fontId="1" type="noConversion"/>
  </si>
  <si>
    <t>D1_P</t>
    <phoneticPr fontId="1" type="noConversion"/>
  </si>
  <si>
    <t>High</t>
    <phoneticPr fontId="1" type="noConversion"/>
  </si>
  <si>
    <t>Recording Time (in Days)</t>
    <phoneticPr fontId="1" type="noConversion"/>
  </si>
  <si>
    <t>Average Picture Size (KB)</t>
    <phoneticPr fontId="1" type="noConversion"/>
  </si>
  <si>
    <t>Recording Rate (FPS/CH)</t>
    <phoneticPr fontId="1" type="noConversion"/>
  </si>
  <si>
    <t>Compression Format</t>
    <phoneticPr fontId="1" type="noConversion"/>
  </si>
  <si>
    <t>IP Camera Bitrate (kbp/s)</t>
    <phoneticPr fontId="1" type="noConversion"/>
  </si>
  <si>
    <t>Record Quality</t>
    <phoneticPr fontId="1" type="noConversion"/>
  </si>
  <si>
    <t>Resolution</t>
    <phoneticPr fontId="1" type="noConversion"/>
  </si>
  <si>
    <t>HDD Size (GB)</t>
    <phoneticPr fontId="1" type="noConversion"/>
  </si>
  <si>
    <t>Days</t>
    <phoneticPr fontId="1" type="noConversion"/>
  </si>
  <si>
    <t>Record Days</t>
    <phoneticPr fontId="1" type="noConversion"/>
  </si>
  <si>
    <t>Recording Data Sizes</t>
    <phoneticPr fontId="1" type="noConversion"/>
  </si>
  <si>
    <t>High</t>
  </si>
  <si>
    <t>High</t>
    <phoneticPr fontId="13" type="noConversion"/>
  </si>
  <si>
    <t>Normal</t>
    <phoneticPr fontId="13" type="noConversion"/>
  </si>
  <si>
    <t>Number of Cameras</t>
    <phoneticPr fontId="1" type="noConversion"/>
  </si>
  <si>
    <t>Compression Ratio</t>
    <phoneticPr fontId="1" type="noConversion"/>
  </si>
  <si>
    <t>Compression Format</t>
    <phoneticPr fontId="1" type="noConversion"/>
  </si>
  <si>
    <t>Total Data Size (GB)</t>
    <phoneticPr fontId="1" type="noConversion"/>
  </si>
  <si>
    <t>Instructions for use :</t>
    <phoneticPr fontId="1" type="noConversion"/>
  </si>
  <si>
    <t>Data Size (GB)</t>
    <phoneticPr fontId="1" type="noConversion"/>
  </si>
  <si>
    <t>1. The red-word section is the setting that needs to be input.</t>
    <phoneticPr fontId="1" type="noConversion"/>
  </si>
  <si>
    <t>2. Selecte items via the light blue background make selected items to the drop-down list.</t>
    <phoneticPr fontId="1" type="noConversion"/>
  </si>
  <si>
    <t>3. Do not input or modify to the other parts.</t>
    <phoneticPr fontId="1" type="noConversion"/>
  </si>
  <si>
    <t xml:space="preserve">4. The calculation is based on the CBR, and result is only for rough reference. </t>
    <phoneticPr fontId="1" type="noConversion"/>
  </si>
  <si>
    <t xml:space="preserve">    The exact recording is according to the VBR data upon the practical testing.</t>
    <phoneticPr fontId="1" type="noConversion"/>
  </si>
  <si>
    <t>5. Input the IPCam data instead when using NVR. (Please fill 0 in the number of cameras.)</t>
    <phoneticPr fontId="1" type="noConversion"/>
  </si>
  <si>
    <t>1920x1080</t>
  </si>
  <si>
    <t>H.265</t>
  </si>
  <si>
    <t>Recording Hours (Hours/Day)</t>
    <phoneticPr fontId="1" type="noConversion"/>
  </si>
  <si>
    <t>IPCam (Main Stream)</t>
    <phoneticPr fontId="1" type="noConversion"/>
  </si>
  <si>
    <t>IPCam (Sub Stream)</t>
    <phoneticPr fontId="1" type="noConversion"/>
  </si>
  <si>
    <t>H.264</t>
  </si>
  <si>
    <t>1080p-lite</t>
  </si>
  <si>
    <t>Storage Calculator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</si>
</sst>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0_ "/>
    <numFmt numFmtId="178" formatCode="_-* #,##0.0_-;\-* #,##0.0_-;_-* &quot;-&quot;??_-;_-@_-"/>
    <numFmt numFmtId="179" formatCode="0.0000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rgb="FFFF0000"/>
      <name val="Calibri"/>
      <family val="2"/>
    </font>
    <font>
      <sz val="12"/>
      <name val="新細明體"/>
      <family val="1"/>
      <charset val="136"/>
    </font>
    <font>
      <sz val="12"/>
      <name val="Calibri"/>
      <family val="2"/>
    </font>
    <font>
      <sz val="9"/>
      <name val="新細明體"/>
      <family val="1"/>
      <charset val="136"/>
    </font>
    <font>
      <sz val="12"/>
      <color rgb="FFFF0000"/>
      <name val="Calibri"/>
      <family val="2"/>
    </font>
    <font>
      <sz val="9"/>
      <name val="新細明體"/>
      <family val="3"/>
      <charset val="136"/>
      <scheme val="minor"/>
    </font>
    <font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177" fontId="10" fillId="0" borderId="2" xfId="2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177" fontId="10" fillId="0" borderId="12" xfId="2" applyNumberFormat="1" applyFont="1" applyBorder="1" applyAlignment="1">
      <alignment horizontal="center" vertical="center"/>
    </xf>
    <xf numFmtId="177" fontId="10" fillId="0" borderId="11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177" fontId="10" fillId="0" borderId="14" xfId="2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177" fontId="10" fillId="0" borderId="17" xfId="2" applyNumberFormat="1" applyFont="1" applyBorder="1" applyAlignment="1">
      <alignment horizontal="center" vertical="center"/>
    </xf>
    <xf numFmtId="177" fontId="10" fillId="0" borderId="18" xfId="2" applyNumberFormat="1" applyFont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6" fillId="8" borderId="2" xfId="2" applyFont="1" applyFill="1" applyBorder="1" applyAlignment="1">
      <alignment horizontal="center" vertical="center"/>
    </xf>
    <xf numFmtId="0" fontId="6" fillId="8" borderId="12" xfId="2" applyFont="1" applyFill="1" applyBorder="1" applyAlignment="1">
      <alignment horizontal="center" vertical="center"/>
    </xf>
    <xf numFmtId="0" fontId="6" fillId="8" borderId="11" xfId="2" applyFont="1" applyFill="1" applyBorder="1" applyAlignment="1">
      <alignment horizontal="center" vertical="center"/>
    </xf>
    <xf numFmtId="176" fontId="8" fillId="0" borderId="1" xfId="1" applyNumberFormat="1" applyFont="1" applyBorder="1" applyAlignment="1" applyProtection="1">
      <alignment horizontal="right" vertical="center"/>
      <protection locked="0"/>
    </xf>
    <xf numFmtId="176" fontId="8" fillId="7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79" fontId="10" fillId="0" borderId="0" xfId="2" applyNumberFormat="1" applyFont="1" applyAlignment="1">
      <alignment horizontal="right" vertical="center"/>
    </xf>
    <xf numFmtId="0" fontId="10" fillId="7" borderId="0" xfId="2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9" borderId="2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76" fontId="8" fillId="3" borderId="23" xfId="1" applyNumberFormat="1" applyFont="1" applyFill="1" applyBorder="1" applyAlignment="1" applyProtection="1">
      <alignment horizontal="right"/>
      <protection locked="0"/>
    </xf>
    <xf numFmtId="176" fontId="8" fillId="3" borderId="24" xfId="1" applyNumberFormat="1" applyFont="1" applyFill="1" applyBorder="1" applyAlignment="1" applyProtection="1">
      <alignment horizontal="right"/>
      <protection locked="0"/>
    </xf>
    <xf numFmtId="176" fontId="8" fillId="3" borderId="1" xfId="1" applyNumberFormat="1" applyFont="1" applyFill="1" applyBorder="1" applyAlignment="1" applyProtection="1">
      <alignment horizontal="right"/>
      <protection locked="0"/>
    </xf>
    <xf numFmtId="176" fontId="8" fillId="3" borderId="2" xfId="1" applyNumberFormat="1" applyFont="1" applyFill="1" applyBorder="1" applyAlignment="1" applyProtection="1">
      <alignment horizontal="right"/>
      <protection locked="0"/>
    </xf>
    <xf numFmtId="43" fontId="8" fillId="0" borderId="1" xfId="1" applyNumberFormat="1" applyFont="1" applyBorder="1" applyAlignment="1" applyProtection="1">
      <alignment horizontal="right" vertical="center"/>
      <protection locked="0"/>
    </xf>
    <xf numFmtId="43" fontId="8" fillId="3" borderId="1" xfId="1" applyNumberFormat="1" applyFont="1" applyFill="1" applyBorder="1" applyAlignment="1" applyProtection="1">
      <alignment horizontal="right"/>
      <protection locked="0"/>
    </xf>
    <xf numFmtId="43" fontId="8" fillId="3" borderId="23" xfId="1" applyNumberFormat="1" applyFont="1" applyFill="1" applyBorder="1" applyAlignment="1" applyProtection="1">
      <alignment horizontal="right"/>
      <protection locked="0"/>
    </xf>
    <xf numFmtId="176" fontId="8" fillId="5" borderId="23" xfId="1" applyNumberFormat="1" applyFont="1" applyFill="1" applyBorder="1" applyAlignment="1" applyProtection="1">
      <alignment horizontal="right"/>
    </xf>
    <xf numFmtId="176" fontId="8" fillId="5" borderId="8" xfId="1" applyNumberFormat="1" applyFont="1" applyFill="1" applyBorder="1" applyAlignment="1" applyProtection="1">
      <alignment horizontal="right" vertical="center" indent="3"/>
    </xf>
    <xf numFmtId="176" fontId="8" fillId="0" borderId="2" xfId="1" applyNumberFormat="1" applyFont="1" applyFill="1" applyBorder="1" applyAlignment="1" applyProtection="1">
      <alignment horizontal="right" vertical="center" indent="3"/>
      <protection locked="0"/>
    </xf>
    <xf numFmtId="176" fontId="8" fillId="0" borderId="2" xfId="1" applyNumberFormat="1" applyFont="1" applyFill="1" applyBorder="1" applyAlignment="1" applyProtection="1">
      <alignment horizontal="right" vertical="center" indent="6"/>
      <protection locked="0"/>
    </xf>
    <xf numFmtId="0" fontId="3" fillId="0" borderId="0" xfId="0" applyFont="1" applyProtection="1">
      <alignment vertical="center"/>
    </xf>
    <xf numFmtId="0" fontId="5" fillId="4" borderId="5" xfId="0" applyFont="1" applyFill="1" applyBorder="1" applyProtection="1">
      <alignment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4" fillId="0" borderId="7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7" fillId="7" borderId="0" xfId="0" applyFont="1" applyFill="1" applyProtection="1">
      <alignment vertical="center"/>
    </xf>
    <xf numFmtId="176" fontId="8" fillId="5" borderId="1" xfId="1" applyNumberFormat="1" applyFont="1" applyFill="1" applyBorder="1" applyAlignment="1" applyProtection="1">
      <alignment horizontal="right"/>
    </xf>
    <xf numFmtId="0" fontId="18" fillId="0" borderId="0" xfId="0" applyFont="1" applyProtection="1">
      <alignment vertical="center"/>
    </xf>
    <xf numFmtId="178" fontId="6" fillId="0" borderId="1" xfId="1" applyNumberFormat="1" applyFont="1" applyBorder="1" applyAlignment="1" applyProtection="1">
      <alignment horizontal="right" vertical="center"/>
    </xf>
    <xf numFmtId="176" fontId="8" fillId="5" borderId="1" xfId="1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Protection="1">
      <alignment vertical="center"/>
    </xf>
    <xf numFmtId="43" fontId="5" fillId="2" borderId="2" xfId="1" applyNumberFormat="1" applyFont="1" applyFill="1" applyBorder="1" applyAlignment="1" applyProtection="1">
      <alignment horizontal="right" vertical="center"/>
    </xf>
    <xf numFmtId="43" fontId="7" fillId="2" borderId="25" xfId="1" applyNumberFormat="1" applyFont="1" applyFill="1" applyBorder="1" applyAlignment="1" applyProtection="1">
      <alignment horizontal="right"/>
    </xf>
    <xf numFmtId="43" fontId="7" fillId="2" borderId="24" xfId="1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 vertical="center"/>
    </xf>
    <xf numFmtId="176" fontId="8" fillId="5" borderId="2" xfId="1" applyNumberFormat="1" applyFont="1" applyFill="1" applyBorder="1" applyAlignment="1" applyProtection="1">
      <alignment horizontal="right" vertical="center"/>
    </xf>
    <xf numFmtId="0" fontId="5" fillId="2" borderId="9" xfId="0" applyFont="1" applyFill="1" applyBorder="1" applyProtection="1">
      <alignment vertical="center"/>
    </xf>
    <xf numFmtId="43" fontId="5" fillId="2" borderId="19" xfId="1" applyNumberFormat="1" applyFont="1" applyFill="1" applyBorder="1" applyAlignment="1" applyProtection="1">
      <alignment horizontal="right" vertical="center"/>
    </xf>
    <xf numFmtId="43" fontId="6" fillId="6" borderId="3" xfId="1" applyNumberFormat="1" applyFont="1" applyFill="1" applyBorder="1" applyAlignment="1" applyProtection="1">
      <alignment horizontal="center" vertical="center"/>
    </xf>
    <xf numFmtId="43" fontId="6" fillId="6" borderId="21" xfId="1" applyNumberFormat="1" applyFont="1" applyFill="1" applyBorder="1" applyAlignment="1" applyProtection="1">
      <alignment horizontal="center" vertical="center"/>
    </xf>
    <xf numFmtId="43" fontId="6" fillId="6" borderId="4" xfId="1" applyNumberFormat="1" applyFont="1" applyFill="1" applyBorder="1" applyAlignment="1" applyProtection="1">
      <alignment vertical="center"/>
    </xf>
    <xf numFmtId="0" fontId="15" fillId="0" borderId="10" xfId="0" applyFont="1" applyBorder="1" applyAlignment="1" applyProtection="1">
      <alignment horizontal="left" vertical="center"/>
    </xf>
    <xf numFmtId="43" fontId="7" fillId="2" borderId="26" xfId="1" applyNumberFormat="1" applyFont="1" applyFill="1" applyBorder="1" applyAlignment="1" applyProtection="1">
      <alignment horizontal="right"/>
    </xf>
    <xf numFmtId="43" fontId="7" fillId="2" borderId="20" xfId="1" applyNumberFormat="1" applyFont="1" applyFill="1" applyBorder="1" applyAlignment="1" applyProtection="1">
      <alignment horizontal="right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26"/>
  <sheetViews>
    <sheetView tabSelected="1" zoomScale="70" zoomScaleNormal="70" workbookViewId="0">
      <selection activeCell="G1" sqref="G1"/>
    </sheetView>
  </sheetViews>
  <sheetFormatPr defaultRowHeight="15.75" x14ac:dyDescent="0.25"/>
  <cols>
    <col min="1" max="1" width="34.75" style="1" customWidth="1"/>
    <col min="2" max="6" width="18.625" style="1" customWidth="1"/>
    <col min="7" max="7" width="1.375" style="1" customWidth="1"/>
    <col min="8" max="8" width="84.25" style="1" customWidth="1"/>
    <col min="9" max="16384" width="9" style="1"/>
  </cols>
  <sheetData>
    <row r="1" spans="1:9" s="44" customFormat="1" ht="24.75" customHeight="1" thickBot="1" x14ac:dyDescent="0.3">
      <c r="A1" s="68" t="s">
        <v>91</v>
      </c>
      <c r="B1" s="68"/>
      <c r="C1" s="68"/>
      <c r="D1" s="68"/>
      <c r="E1" s="68"/>
      <c r="F1" s="68"/>
    </row>
    <row r="2" spans="1:9" s="44" customFormat="1" ht="20.100000000000001" customHeight="1" x14ac:dyDescent="0.25">
      <c r="A2" s="45" t="s">
        <v>68</v>
      </c>
      <c r="B2" s="46" t="s">
        <v>32</v>
      </c>
      <c r="C2" s="46" t="s">
        <v>32</v>
      </c>
      <c r="D2" s="46" t="s">
        <v>32</v>
      </c>
      <c r="E2" s="46" t="s">
        <v>87</v>
      </c>
      <c r="F2" s="47" t="s">
        <v>88</v>
      </c>
      <c r="H2" s="48" t="s">
        <v>76</v>
      </c>
    </row>
    <row r="3" spans="1:9" s="44" customFormat="1" ht="16.5" customHeight="1" x14ac:dyDescent="0.25">
      <c r="A3" s="49" t="s">
        <v>72</v>
      </c>
      <c r="B3" s="21">
        <v>1</v>
      </c>
      <c r="C3" s="21">
        <v>1</v>
      </c>
      <c r="D3" s="21">
        <v>1</v>
      </c>
      <c r="E3" s="35">
        <v>4</v>
      </c>
      <c r="F3" s="33">
        <v>4</v>
      </c>
      <c r="H3" s="50" t="s">
        <v>78</v>
      </c>
      <c r="I3" s="51"/>
    </row>
    <row r="4" spans="1:9" s="44" customFormat="1" ht="16.5" customHeight="1" x14ac:dyDescent="0.25">
      <c r="A4" s="49" t="s">
        <v>67</v>
      </c>
      <c r="B4" s="37">
        <v>0.75</v>
      </c>
      <c r="C4" s="37">
        <v>0.75</v>
      </c>
      <c r="D4" s="37">
        <v>0.75</v>
      </c>
      <c r="E4" s="38">
        <v>0.75</v>
      </c>
      <c r="F4" s="39">
        <v>0.75</v>
      </c>
      <c r="H4" s="52" t="s">
        <v>79</v>
      </c>
    </row>
    <row r="5" spans="1:9" s="44" customFormat="1" ht="16.5" customHeight="1" x14ac:dyDescent="0.25">
      <c r="A5" s="49" t="s">
        <v>73</v>
      </c>
      <c r="B5" s="22" t="s">
        <v>69</v>
      </c>
      <c r="C5" s="22" t="s">
        <v>69</v>
      </c>
      <c r="D5" s="22" t="s">
        <v>69</v>
      </c>
      <c r="E5" s="53"/>
      <c r="F5" s="40"/>
      <c r="H5" s="54" t="s">
        <v>80</v>
      </c>
    </row>
    <row r="6" spans="1:9" s="44" customFormat="1" ht="16.5" customHeight="1" x14ac:dyDescent="0.25">
      <c r="A6" s="49" t="s">
        <v>64</v>
      </c>
      <c r="B6" s="22" t="s">
        <v>84</v>
      </c>
      <c r="C6" s="22" t="s">
        <v>84</v>
      </c>
      <c r="D6" s="22" t="s">
        <v>84</v>
      </c>
      <c r="E6" s="53"/>
      <c r="F6" s="40"/>
      <c r="H6" s="50" t="s">
        <v>81</v>
      </c>
    </row>
    <row r="7" spans="1:9" s="44" customFormat="1" ht="16.5" customHeight="1" x14ac:dyDescent="0.25">
      <c r="A7" s="49" t="s">
        <v>63</v>
      </c>
      <c r="B7" s="22">
        <v>6</v>
      </c>
      <c r="C7" s="22">
        <v>7</v>
      </c>
      <c r="D7" s="22">
        <v>8</v>
      </c>
      <c r="E7" s="53"/>
      <c r="F7" s="40"/>
      <c r="H7" s="50" t="s">
        <v>82</v>
      </c>
    </row>
    <row r="8" spans="1:9" s="44" customFormat="1" ht="16.5" customHeight="1" x14ac:dyDescent="0.25">
      <c r="A8" s="49" t="s">
        <v>61</v>
      </c>
      <c r="B8" s="22" t="s">
        <v>85</v>
      </c>
      <c r="C8" s="22" t="s">
        <v>85</v>
      </c>
      <c r="D8" s="22" t="s">
        <v>85</v>
      </c>
      <c r="E8" s="53"/>
      <c r="F8" s="40"/>
      <c r="H8" s="54" t="s">
        <v>83</v>
      </c>
    </row>
    <row r="9" spans="1:9" s="44" customFormat="1" ht="16.5" customHeight="1" x14ac:dyDescent="0.25">
      <c r="A9" s="49" t="s">
        <v>60</v>
      </c>
      <c r="B9" s="22">
        <v>25</v>
      </c>
      <c r="C9" s="22">
        <v>25</v>
      </c>
      <c r="D9" s="22">
        <v>25</v>
      </c>
      <c r="E9" s="53"/>
      <c r="F9" s="40"/>
    </row>
    <row r="10" spans="1:9" s="44" customFormat="1" ht="16.5" customHeight="1" x14ac:dyDescent="0.25">
      <c r="A10" s="49" t="s">
        <v>59</v>
      </c>
      <c r="B10" s="55">
        <f>SUMPRODUCT((Model=B5)*(Format=B8)*(Resolution=B6)*(Quality=B7),AveragePictureSize)</f>
        <v>21.291666666666668</v>
      </c>
      <c r="C10" s="55">
        <f>SUMPRODUCT((Model=C5)*(Format=C8)*(Resolution=C6)*(Quality=C7),AveragePictureSize)</f>
        <v>23.916666666666668</v>
      </c>
      <c r="D10" s="55">
        <f>SUMPRODUCT((Model=D5)*(Format=D8)*(Resolution=D6)*(Quality=D7),AveragePictureSize)</f>
        <v>26.541666666666668</v>
      </c>
      <c r="E10" s="53"/>
      <c r="F10" s="40"/>
    </row>
    <row r="11" spans="1:9" s="44" customFormat="1" ht="16.5" customHeight="1" x14ac:dyDescent="0.25">
      <c r="A11" s="49" t="s">
        <v>62</v>
      </c>
      <c r="B11" s="56"/>
      <c r="C11" s="56"/>
      <c r="D11" s="56"/>
      <c r="E11" s="35">
        <v>2048</v>
      </c>
      <c r="F11" s="33">
        <v>768</v>
      </c>
    </row>
    <row r="12" spans="1:9" s="44" customFormat="1" ht="16.5" customHeight="1" thickBot="1" x14ac:dyDescent="0.3">
      <c r="A12" s="57" t="s">
        <v>77</v>
      </c>
      <c r="B12" s="58">
        <f>IF(B9&gt;10,((B10*B9)*3600*24*B3*B4)*1.1/(1000*1000)/0.85,IF(B9=10,((B10*B9*1.08)*3600*24*B3*B4)*1.1/(1000*1000)/0.85,IF(B9=8,((B10*B9*1.2)*3600*24*B3*B4)*1.1/(1000*1000)/0.85,IF(B9=6,((B10*B9*1.35)*3600*24*B3*B4)*1.1/(1000*1000)/0.85,IF(B9=5,((B10*B9*1.56)*3600*24*B3*B4)*1.1/(1000*1000)/0.85,IF(B9=4,((B10*B9*1.8)*3600*24*B3*B4)*1.1/(1000*1000)/0.85,IF(B9=3,((B10*B9*2.2)*3600*24*B3*B4)*1.1/(1000*1000)/0.85,IF(B9=2,((B10*B9*2.85)*3600*24*B3*B4)*1.1/(1000*1000)/0.85,IF(B9=1,((B10*B9*4.2)*3600*24*B3*B4)*1.1/(1000*1000)/0.85)))))))))</f>
        <v>44.637352941176488</v>
      </c>
      <c r="C12" s="58">
        <f t="shared" ref="C12:D12" si="0">IF(C9&gt;10,((C10*C9)*3600*24*C3*C4)*1.1/(1000*1000)/0.85,IF(C9=10,((C10*C9*1.08)*3600*24*C3*C4)*1.1/(1000*1000)/0.85,IF(C9=8,((C10*C9*1.2)*3600*24*C3*C4)*1.1/(1000*1000)/0.85,IF(C9=6,((C10*C9*1.35)*3600*24*C3*C4)*1.1/(1000*1000)/0.85,IF(C9=5,((C10*C9*1.56)*3600*24*C3*C4)*1.1/(1000*1000)/0.85,IF(C9=4,((C10*C9*1.8)*3600*24*C3*C4)*1.1/(1000*1000)/0.85,IF(C9=3,((C10*C9*2.2)*3600*24*C3*C4)*1.1/(1000*1000)/0.85,IF(C9=2,((C10*C9*2.85)*3600*24*C3*C4)*1.1/(1000*1000)/0.85,IF(C9=1,((C10*C9*4.2)*3600*24*C3*C4)*1.1/(1000*1000)/0.85)))))))))</f>
        <v>50.140588235294146</v>
      </c>
      <c r="D12" s="58">
        <f t="shared" si="0"/>
        <v>55.64382352941179</v>
      </c>
      <c r="E12" s="59">
        <f>((E11/8*E3)*3600*24*E4)/(1000*1000)/0.85</f>
        <v>78.064941176470583</v>
      </c>
      <c r="F12" s="60">
        <f>((F11/8*F3)*3600*24*F4)/(1000*1000)/0.85</f>
        <v>29.27435294117647</v>
      </c>
    </row>
    <row r="13" spans="1:9" s="44" customFormat="1" ht="20.100000000000001" customHeight="1" thickBot="1" x14ac:dyDescent="0.3">
      <c r="A13" s="61" t="s">
        <v>75</v>
      </c>
      <c r="B13" s="65">
        <f>SUM(B12:F12)</f>
        <v>257.76105882352948</v>
      </c>
      <c r="C13" s="66"/>
      <c r="D13" s="66"/>
      <c r="E13" s="66"/>
      <c r="F13" s="67"/>
    </row>
    <row r="14" spans="1:9" s="44" customFormat="1" ht="16.5" thickBot="1" x14ac:dyDescent="0.3"/>
    <row r="15" spans="1:9" s="44" customFormat="1" ht="20.100000000000001" customHeight="1" x14ac:dyDescent="0.25">
      <c r="A15" s="45" t="s">
        <v>58</v>
      </c>
      <c r="B15" s="46" t="s">
        <v>32</v>
      </c>
      <c r="C15" s="46" t="s">
        <v>32</v>
      </c>
      <c r="D15" s="46" t="s">
        <v>32</v>
      </c>
      <c r="E15" s="46" t="s">
        <v>87</v>
      </c>
      <c r="F15" s="47" t="s">
        <v>88</v>
      </c>
    </row>
    <row r="16" spans="1:9" s="44" customFormat="1" x14ac:dyDescent="0.25">
      <c r="A16" s="49" t="s">
        <v>72</v>
      </c>
      <c r="B16" s="21">
        <v>16</v>
      </c>
      <c r="C16" s="21">
        <v>4</v>
      </c>
      <c r="D16" s="21">
        <v>4</v>
      </c>
      <c r="E16" s="35">
        <v>4</v>
      </c>
      <c r="F16" s="40"/>
    </row>
    <row r="17" spans="1:6" s="44" customFormat="1" x14ac:dyDescent="0.25">
      <c r="A17" s="49" t="s">
        <v>65</v>
      </c>
      <c r="B17" s="21">
        <v>12000</v>
      </c>
      <c r="C17" s="21">
        <v>2000</v>
      </c>
      <c r="D17" s="21">
        <v>2000</v>
      </c>
      <c r="E17" s="35">
        <v>2000</v>
      </c>
      <c r="F17" s="40"/>
    </row>
    <row r="18" spans="1:6" s="44" customFormat="1" x14ac:dyDescent="0.25">
      <c r="A18" s="49" t="s">
        <v>73</v>
      </c>
      <c r="B18" s="22" t="s">
        <v>69</v>
      </c>
      <c r="C18" s="22" t="s">
        <v>69</v>
      </c>
      <c r="D18" s="22" t="s">
        <v>69</v>
      </c>
      <c r="E18" s="53"/>
      <c r="F18" s="40"/>
    </row>
    <row r="19" spans="1:6" s="44" customFormat="1" x14ac:dyDescent="0.25">
      <c r="A19" s="49" t="s">
        <v>64</v>
      </c>
      <c r="B19" s="22" t="s">
        <v>90</v>
      </c>
      <c r="C19" s="22" t="s">
        <v>84</v>
      </c>
      <c r="D19" s="22" t="s">
        <v>84</v>
      </c>
      <c r="E19" s="53"/>
      <c r="F19" s="40"/>
    </row>
    <row r="20" spans="1:6" s="44" customFormat="1" x14ac:dyDescent="0.25">
      <c r="A20" s="49" t="s">
        <v>63</v>
      </c>
      <c r="B20" s="22">
        <v>5</v>
      </c>
      <c r="C20" s="22">
        <v>7</v>
      </c>
      <c r="D20" s="22">
        <v>8</v>
      </c>
      <c r="E20" s="53"/>
      <c r="F20" s="40"/>
    </row>
    <row r="21" spans="1:6" s="44" customFormat="1" x14ac:dyDescent="0.25">
      <c r="A21" s="49" t="s">
        <v>74</v>
      </c>
      <c r="B21" s="22" t="s">
        <v>89</v>
      </c>
      <c r="C21" s="22" t="s">
        <v>85</v>
      </c>
      <c r="D21" s="22" t="s">
        <v>85</v>
      </c>
      <c r="E21" s="53"/>
      <c r="F21" s="40"/>
    </row>
    <row r="22" spans="1:6" s="44" customFormat="1" x14ac:dyDescent="0.25">
      <c r="A22" s="49" t="s">
        <v>60</v>
      </c>
      <c r="B22" s="22">
        <v>4</v>
      </c>
      <c r="C22" s="22">
        <v>25</v>
      </c>
      <c r="D22" s="22">
        <v>25</v>
      </c>
      <c r="E22" s="53"/>
      <c r="F22" s="40"/>
    </row>
    <row r="23" spans="1:6" s="44" customFormat="1" x14ac:dyDescent="0.25">
      <c r="A23" s="49" t="s">
        <v>59</v>
      </c>
      <c r="B23" s="55">
        <f>SUMPRODUCT((Model=B18)*(Format=B21)*(Resolution=B19)*(Quality=B20),AveragePictureSize)</f>
        <v>18</v>
      </c>
      <c r="C23" s="55">
        <f>SUMPRODUCT((Model=C18)*(Format=C21)*(Resolution=C19)*(Quality=C20),AveragePictureSize)</f>
        <v>23.916666666666668</v>
      </c>
      <c r="D23" s="55">
        <f>SUMPRODUCT((Model=D18)*(Format=D21)*(Resolution=D19)*(Quality=D20),AveragePictureSize)</f>
        <v>26.541666666666668</v>
      </c>
      <c r="E23" s="53"/>
      <c r="F23" s="40"/>
    </row>
    <row r="24" spans="1:6" s="44" customFormat="1" x14ac:dyDescent="0.25">
      <c r="A24" s="49" t="s">
        <v>86</v>
      </c>
      <c r="B24" s="43">
        <v>24</v>
      </c>
      <c r="C24" s="42">
        <v>18</v>
      </c>
      <c r="D24" s="42">
        <v>18</v>
      </c>
      <c r="E24" s="42">
        <v>18</v>
      </c>
      <c r="F24" s="41"/>
    </row>
    <row r="25" spans="1:6" s="44" customFormat="1" ht="16.5" thickBot="1" x14ac:dyDescent="0.3">
      <c r="A25" s="49" t="s">
        <v>62</v>
      </c>
      <c r="B25" s="62"/>
      <c r="C25" s="62"/>
      <c r="D25" s="62"/>
      <c r="E25" s="36">
        <v>2048</v>
      </c>
      <c r="F25" s="34">
        <v>768</v>
      </c>
    </row>
    <row r="26" spans="1:6" s="44" customFormat="1" ht="17.25" customHeight="1" thickBot="1" x14ac:dyDescent="0.3">
      <c r="A26" s="63" t="s">
        <v>66</v>
      </c>
      <c r="B26" s="64">
        <f>IF(B22&gt;10,B17*1000*1000*0.85/(B23*B22*B16*60*60)/B24/1.1,IF(B22=10,B17*1000*1000*0.85/(B23*B22*B16*60*60*1.08)/B24/1.1,IF(B22=8,B17*1000*1000*0.85/(B23*B22*B16*60*60*1.2)/B24/1.1,IF(B22=6,B17*1000*1000*0.85/(B23*B22*B16*60*60*1.35)/B24/1.1,IF(B22=5,B17*1000*1000*0.85/(B23*B22*B16*60*60*1.56)/B24/1.1,IF(B22=4,B17*1000*1000*0.85/(B23*B22*B16*60*60*1.8)/B24/1.1,IF(B22=3,B17*1000*1000*0.85/(B23*B22*B16*60*60*2.2)/B24/1.1,IF(B22=2,B17*1000*1000*0.85/(B23*B22*B16*60*60*2.85)/B24/1.1,IF(B22=1,B17*1000*1000*0.85/(B23*B22*B16*60*60*4.2)/B24/1.1)))))))))</f>
        <v>51.756960032422995</v>
      </c>
      <c r="C26" s="64">
        <f t="shared" ref="C26:D26" si="1">IF(C22&gt;10,C17*1000*1000*0.85/(C23*C22*C16*60*60)/C24/1.1,IF(C22=10,C17*1000*1000*0.85/(C23*C22*C16*60*60*1.08)/C24/1.1,IF(C22=8,C17*1000*1000*0.85/(C23*C22*C16*60*60*1.2)/C24/1.1,IF(C22=6,C17*1000*1000*0.85/(C23*C22*C16*60*60*1.35)/C24/1.1,IF(C22=5,C17*1000*1000*0.85/(C23*C22*C16*60*60*1.56)/C24/1.1,IF(C22=4,C17*1000*1000*0.85/(C23*C22*C16*60*60*1.8)/C24/1.1,IF(C22=3,C17*1000*1000*0.85/(C23*C22*C16*60*60*2.2)/C24/1.1,IF(C22=2,C17*1000*1000*0.85/(C23*C22*C16*60*60*2.85)/C24/1.1,IF(C22=1,C17*1000*1000*0.85/(C23*C22*C16*60*60*4.2)/C24/1.1)))))))))</f>
        <v>9.9719611914733832</v>
      </c>
      <c r="D26" s="64">
        <f t="shared" si="1"/>
        <v>8.9857232714375552</v>
      </c>
      <c r="E26" s="69">
        <f>E17*0.85*1000*1000/3600/E24/((E25+F25)/8*E16)</f>
        <v>18.632505611672279</v>
      </c>
      <c r="F26" s="70"/>
    </row>
  </sheetData>
  <sheetProtection password="E5F8" sheet="1" objects="1" scenarios="1"/>
  <mergeCells count="3">
    <mergeCell ref="B13:F13"/>
    <mergeCell ref="A1:F1"/>
    <mergeCell ref="E26:F26"/>
  </mergeCells>
  <phoneticPr fontId="1" type="noConversion"/>
  <dataValidations xWindow="358" yWindow="535" count="14">
    <dataValidation type="list" allowBlank="1" showInputMessage="1" showErrorMessage="1" prompt="Please select the Record Quality from the drop down list." sqref="B7:D7 B20:D20">
      <formula1>"9,8,7,6,5,4,3,2,1"</formula1>
    </dataValidation>
    <dataValidation type="list" allowBlank="1" showInputMessage="1" showErrorMessage="1" prompt="Please select the camera Resolution from the drop down list." sqref="B6:D6 B19:D19">
      <formula1>"8MP-lite,5MP-lite,3MP-lite,4MP-lite,1920x1080,1080p-lite,720p,960H_NTSC,960H_PAL,D1_NTSC,D1_PAL"</formula1>
    </dataValidation>
    <dataValidation type="list" allowBlank="1" showInputMessage="1" showErrorMessage="1" prompt="Please select the Compression Format from the drop down list." sqref="B8:D8 B21:D21">
      <formula1>"H.265,H.264"</formula1>
    </dataValidation>
    <dataValidation type="whole" allowBlank="1" showInputMessage="1" showErrorMessage="1" prompt="Please enter the Number of Cameras." sqref="B3:D3 B16:D16">
      <formula1>0</formula1>
      <formula2>64</formula2>
    </dataValidation>
    <dataValidation type="decimal" allowBlank="1" showInputMessage="1" showErrorMessage="1" prompt="Please enter the number of Record Days." sqref="B4:F4">
      <formula1>0</formula1>
      <formula2>9999999999</formula2>
    </dataValidation>
    <dataValidation type="list" allowBlank="1" showInputMessage="1" showErrorMessage="1" prompt="Please select the Recording Rate from the drop down list." sqref="B9:D9 B22:D22">
      <formula1>"30,25,20,15,10,8,6,5,4,3,2,1"</formula1>
    </dataValidation>
    <dataValidation type="list" allowBlank="1" showInputMessage="1" showErrorMessage="1" prompt="Please select the Compression Ratio from the drop down list." sqref="B5:D5 B18:D18">
      <formula1>"High,Normal"</formula1>
    </dataValidation>
    <dataValidation type="whole" allowBlank="1" showInputMessage="1" showErrorMessage="1" prompt="Please enter the Number of IP Cameras." sqref="E3:F3">
      <formula1>0</formula1>
      <formula2>64</formula2>
    </dataValidation>
    <dataValidation allowBlank="1" showInputMessage="1" showErrorMessage="1" prompt="Please enter the hard disk capacity (GB)." sqref="B17:E17"/>
    <dataValidation type="whole" allowBlank="1" showInputMessage="1" showErrorMessage="1" prompt="Please enter the Number of IP Cameras." sqref="E16">
      <formula1>1</formula1>
      <formula2>64</formula2>
    </dataValidation>
    <dataValidation allowBlank="1" showInputMessage="1" showErrorMessage="1" prompt="Please enter the Bitrate of the IP Camera." sqref="E25:F25 E11:F11"/>
    <dataValidation allowBlank="1" showInputMessage="1" showErrorMessage="1" prompt="Please enter the number of Recording Hours per day." sqref="B24:E24"/>
    <dataValidation type="whole" allowBlank="1" showErrorMessage="1" prompt="Please enter the Number of IP Cameras." sqref="F16">
      <formula1>1</formula1>
      <formula2>64</formula2>
    </dataValidation>
    <dataValidation allowBlank="1" showErrorMessage="1" prompt="Please enter the hard disk capacity (GB)." sqref="F1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C00000"/>
    <pageSetUpPr fitToPage="1"/>
  </sheetPr>
  <dimension ref="A1:AC397"/>
  <sheetViews>
    <sheetView zoomScale="70" zoomScaleNormal="70" workbookViewId="0">
      <selection activeCell="G17" sqref="G17"/>
    </sheetView>
  </sheetViews>
  <sheetFormatPr defaultRowHeight="15.75" x14ac:dyDescent="0.25"/>
  <cols>
    <col min="1" max="1" width="12.625" style="2" customWidth="1"/>
    <col min="2" max="2" width="9" style="2"/>
    <col min="3" max="3" width="12.625" style="2" customWidth="1"/>
    <col min="4" max="4" width="8.625" style="2" customWidth="1"/>
    <col min="5" max="5" width="20.625" style="2" customWidth="1"/>
    <col min="6" max="6" width="2.625" style="2" customWidth="1"/>
    <col min="7" max="29" width="8.625" style="2" customWidth="1"/>
    <col min="30" max="223" width="9" style="2"/>
    <col min="224" max="224" width="14.5" style="2" customWidth="1"/>
    <col min="225" max="225" width="9.375" style="2" customWidth="1"/>
    <col min="226" max="226" width="22.125" style="2" customWidth="1"/>
    <col min="227" max="238" width="6.5" style="2" customWidth="1"/>
    <col min="239" max="479" width="9" style="2"/>
    <col min="480" max="480" width="14.5" style="2" customWidth="1"/>
    <col min="481" max="481" width="9.375" style="2" customWidth="1"/>
    <col min="482" max="482" width="22.125" style="2" customWidth="1"/>
    <col min="483" max="494" width="6.5" style="2" customWidth="1"/>
    <col min="495" max="735" width="9" style="2"/>
    <col min="736" max="736" width="14.5" style="2" customWidth="1"/>
    <col min="737" max="737" width="9.375" style="2" customWidth="1"/>
    <col min="738" max="738" width="22.125" style="2" customWidth="1"/>
    <col min="739" max="750" width="6.5" style="2" customWidth="1"/>
    <col min="751" max="991" width="9" style="2"/>
    <col min="992" max="992" width="14.5" style="2" customWidth="1"/>
    <col min="993" max="993" width="9.375" style="2" customWidth="1"/>
    <col min="994" max="994" width="22.125" style="2" customWidth="1"/>
    <col min="995" max="1006" width="6.5" style="2" customWidth="1"/>
    <col min="1007" max="1247" width="9" style="2"/>
    <col min="1248" max="1248" width="14.5" style="2" customWidth="1"/>
    <col min="1249" max="1249" width="9.375" style="2" customWidth="1"/>
    <col min="1250" max="1250" width="22.125" style="2" customWidth="1"/>
    <col min="1251" max="1262" width="6.5" style="2" customWidth="1"/>
    <col min="1263" max="1503" width="9" style="2"/>
    <col min="1504" max="1504" width="14.5" style="2" customWidth="1"/>
    <col min="1505" max="1505" width="9.375" style="2" customWidth="1"/>
    <col min="1506" max="1506" width="22.125" style="2" customWidth="1"/>
    <col min="1507" max="1518" width="6.5" style="2" customWidth="1"/>
    <col min="1519" max="1759" width="9" style="2"/>
    <col min="1760" max="1760" width="14.5" style="2" customWidth="1"/>
    <col min="1761" max="1761" width="9.375" style="2" customWidth="1"/>
    <col min="1762" max="1762" width="22.125" style="2" customWidth="1"/>
    <col min="1763" max="1774" width="6.5" style="2" customWidth="1"/>
    <col min="1775" max="2015" width="9" style="2"/>
    <col min="2016" max="2016" width="14.5" style="2" customWidth="1"/>
    <col min="2017" max="2017" width="9.375" style="2" customWidth="1"/>
    <col min="2018" max="2018" width="22.125" style="2" customWidth="1"/>
    <col min="2019" max="2030" width="6.5" style="2" customWidth="1"/>
    <col min="2031" max="2271" width="9" style="2"/>
    <col min="2272" max="2272" width="14.5" style="2" customWidth="1"/>
    <col min="2273" max="2273" width="9.375" style="2" customWidth="1"/>
    <col min="2274" max="2274" width="22.125" style="2" customWidth="1"/>
    <col min="2275" max="2286" width="6.5" style="2" customWidth="1"/>
    <col min="2287" max="2527" width="9" style="2"/>
    <col min="2528" max="2528" width="14.5" style="2" customWidth="1"/>
    <col min="2529" max="2529" width="9.375" style="2" customWidth="1"/>
    <col min="2530" max="2530" width="22.125" style="2" customWidth="1"/>
    <col min="2531" max="2542" width="6.5" style="2" customWidth="1"/>
    <col min="2543" max="2783" width="9" style="2"/>
    <col min="2784" max="2784" width="14.5" style="2" customWidth="1"/>
    <col min="2785" max="2785" width="9.375" style="2" customWidth="1"/>
    <col min="2786" max="2786" width="22.125" style="2" customWidth="1"/>
    <col min="2787" max="2798" width="6.5" style="2" customWidth="1"/>
    <col min="2799" max="3039" width="9" style="2"/>
    <col min="3040" max="3040" width="14.5" style="2" customWidth="1"/>
    <col min="3041" max="3041" width="9.375" style="2" customWidth="1"/>
    <col min="3042" max="3042" width="22.125" style="2" customWidth="1"/>
    <col min="3043" max="3054" width="6.5" style="2" customWidth="1"/>
    <col min="3055" max="3295" width="9" style="2"/>
    <col min="3296" max="3296" width="14.5" style="2" customWidth="1"/>
    <col min="3297" max="3297" width="9.375" style="2" customWidth="1"/>
    <col min="3298" max="3298" width="22.125" style="2" customWidth="1"/>
    <col min="3299" max="3310" width="6.5" style="2" customWidth="1"/>
    <col min="3311" max="3551" width="9" style="2"/>
    <col min="3552" max="3552" width="14.5" style="2" customWidth="1"/>
    <col min="3553" max="3553" width="9.375" style="2" customWidth="1"/>
    <col min="3554" max="3554" width="22.125" style="2" customWidth="1"/>
    <col min="3555" max="3566" width="6.5" style="2" customWidth="1"/>
    <col min="3567" max="3807" width="9" style="2"/>
    <col min="3808" max="3808" width="14.5" style="2" customWidth="1"/>
    <col min="3809" max="3809" width="9.375" style="2" customWidth="1"/>
    <col min="3810" max="3810" width="22.125" style="2" customWidth="1"/>
    <col min="3811" max="3822" width="6.5" style="2" customWidth="1"/>
    <col min="3823" max="4063" width="9" style="2"/>
    <col min="4064" max="4064" width="14.5" style="2" customWidth="1"/>
    <col min="4065" max="4065" width="9.375" style="2" customWidth="1"/>
    <col min="4066" max="4066" width="22.125" style="2" customWidth="1"/>
    <col min="4067" max="4078" width="6.5" style="2" customWidth="1"/>
    <col min="4079" max="4319" width="9" style="2"/>
    <col min="4320" max="4320" width="14.5" style="2" customWidth="1"/>
    <col min="4321" max="4321" width="9.375" style="2" customWidth="1"/>
    <col min="4322" max="4322" width="22.125" style="2" customWidth="1"/>
    <col min="4323" max="4334" width="6.5" style="2" customWidth="1"/>
    <col min="4335" max="4575" width="9" style="2"/>
    <col min="4576" max="4576" width="14.5" style="2" customWidth="1"/>
    <col min="4577" max="4577" width="9.375" style="2" customWidth="1"/>
    <col min="4578" max="4578" width="22.125" style="2" customWidth="1"/>
    <col min="4579" max="4590" width="6.5" style="2" customWidth="1"/>
    <col min="4591" max="4831" width="9" style="2"/>
    <col min="4832" max="4832" width="14.5" style="2" customWidth="1"/>
    <col min="4833" max="4833" width="9.375" style="2" customWidth="1"/>
    <col min="4834" max="4834" width="22.125" style="2" customWidth="1"/>
    <col min="4835" max="4846" width="6.5" style="2" customWidth="1"/>
    <col min="4847" max="5087" width="9" style="2"/>
    <col min="5088" max="5088" width="14.5" style="2" customWidth="1"/>
    <col min="5089" max="5089" width="9.375" style="2" customWidth="1"/>
    <col min="5090" max="5090" width="22.125" style="2" customWidth="1"/>
    <col min="5091" max="5102" width="6.5" style="2" customWidth="1"/>
    <col min="5103" max="5343" width="9" style="2"/>
    <col min="5344" max="5344" width="14.5" style="2" customWidth="1"/>
    <col min="5345" max="5345" width="9.375" style="2" customWidth="1"/>
    <col min="5346" max="5346" width="22.125" style="2" customWidth="1"/>
    <col min="5347" max="5358" width="6.5" style="2" customWidth="1"/>
    <col min="5359" max="5599" width="9" style="2"/>
    <col min="5600" max="5600" width="14.5" style="2" customWidth="1"/>
    <col min="5601" max="5601" width="9.375" style="2" customWidth="1"/>
    <col min="5602" max="5602" width="22.125" style="2" customWidth="1"/>
    <col min="5603" max="5614" width="6.5" style="2" customWidth="1"/>
    <col min="5615" max="5855" width="9" style="2"/>
    <col min="5856" max="5856" width="14.5" style="2" customWidth="1"/>
    <col min="5857" max="5857" width="9.375" style="2" customWidth="1"/>
    <col min="5858" max="5858" width="22.125" style="2" customWidth="1"/>
    <col min="5859" max="5870" width="6.5" style="2" customWidth="1"/>
    <col min="5871" max="6111" width="9" style="2"/>
    <col min="6112" max="6112" width="14.5" style="2" customWidth="1"/>
    <col min="6113" max="6113" width="9.375" style="2" customWidth="1"/>
    <col min="6114" max="6114" width="22.125" style="2" customWidth="1"/>
    <col min="6115" max="6126" width="6.5" style="2" customWidth="1"/>
    <col min="6127" max="6367" width="9" style="2"/>
    <col min="6368" max="6368" width="14.5" style="2" customWidth="1"/>
    <col min="6369" max="6369" width="9.375" style="2" customWidth="1"/>
    <col min="6370" max="6370" width="22.125" style="2" customWidth="1"/>
    <col min="6371" max="6382" width="6.5" style="2" customWidth="1"/>
    <col min="6383" max="6623" width="9" style="2"/>
    <col min="6624" max="6624" width="14.5" style="2" customWidth="1"/>
    <col min="6625" max="6625" width="9.375" style="2" customWidth="1"/>
    <col min="6626" max="6626" width="22.125" style="2" customWidth="1"/>
    <col min="6627" max="6638" width="6.5" style="2" customWidth="1"/>
    <col min="6639" max="6879" width="9" style="2"/>
    <col min="6880" max="6880" width="14.5" style="2" customWidth="1"/>
    <col min="6881" max="6881" width="9.375" style="2" customWidth="1"/>
    <col min="6882" max="6882" width="22.125" style="2" customWidth="1"/>
    <col min="6883" max="6894" width="6.5" style="2" customWidth="1"/>
    <col min="6895" max="7135" width="9" style="2"/>
    <col min="7136" max="7136" width="14.5" style="2" customWidth="1"/>
    <col min="7137" max="7137" width="9.375" style="2" customWidth="1"/>
    <col min="7138" max="7138" width="22.125" style="2" customWidth="1"/>
    <col min="7139" max="7150" width="6.5" style="2" customWidth="1"/>
    <col min="7151" max="7391" width="9" style="2"/>
    <col min="7392" max="7392" width="14.5" style="2" customWidth="1"/>
    <col min="7393" max="7393" width="9.375" style="2" customWidth="1"/>
    <col min="7394" max="7394" width="22.125" style="2" customWidth="1"/>
    <col min="7395" max="7406" width="6.5" style="2" customWidth="1"/>
    <col min="7407" max="7647" width="9" style="2"/>
    <col min="7648" max="7648" width="14.5" style="2" customWidth="1"/>
    <col min="7649" max="7649" width="9.375" style="2" customWidth="1"/>
    <col min="7650" max="7650" width="22.125" style="2" customWidth="1"/>
    <col min="7651" max="7662" width="6.5" style="2" customWidth="1"/>
    <col min="7663" max="7903" width="9" style="2"/>
    <col min="7904" max="7904" width="14.5" style="2" customWidth="1"/>
    <col min="7905" max="7905" width="9.375" style="2" customWidth="1"/>
    <col min="7906" max="7906" width="22.125" style="2" customWidth="1"/>
    <col min="7907" max="7918" width="6.5" style="2" customWidth="1"/>
    <col min="7919" max="8159" width="9" style="2"/>
    <col min="8160" max="8160" width="14.5" style="2" customWidth="1"/>
    <col min="8161" max="8161" width="9.375" style="2" customWidth="1"/>
    <col min="8162" max="8162" width="22.125" style="2" customWidth="1"/>
    <col min="8163" max="8174" width="6.5" style="2" customWidth="1"/>
    <col min="8175" max="8415" width="9" style="2"/>
    <col min="8416" max="8416" width="14.5" style="2" customWidth="1"/>
    <col min="8417" max="8417" width="9.375" style="2" customWidth="1"/>
    <col min="8418" max="8418" width="22.125" style="2" customWidth="1"/>
    <col min="8419" max="8430" width="6.5" style="2" customWidth="1"/>
    <col min="8431" max="8671" width="9" style="2"/>
    <col min="8672" max="8672" width="14.5" style="2" customWidth="1"/>
    <col min="8673" max="8673" width="9.375" style="2" customWidth="1"/>
    <col min="8674" max="8674" width="22.125" style="2" customWidth="1"/>
    <col min="8675" max="8686" width="6.5" style="2" customWidth="1"/>
    <col min="8687" max="8927" width="9" style="2"/>
    <col min="8928" max="8928" width="14.5" style="2" customWidth="1"/>
    <col min="8929" max="8929" width="9.375" style="2" customWidth="1"/>
    <col min="8930" max="8930" width="22.125" style="2" customWidth="1"/>
    <col min="8931" max="8942" width="6.5" style="2" customWidth="1"/>
    <col min="8943" max="9183" width="9" style="2"/>
    <col min="9184" max="9184" width="14.5" style="2" customWidth="1"/>
    <col min="9185" max="9185" width="9.375" style="2" customWidth="1"/>
    <col min="9186" max="9186" width="22.125" style="2" customWidth="1"/>
    <col min="9187" max="9198" width="6.5" style="2" customWidth="1"/>
    <col min="9199" max="9439" width="9" style="2"/>
    <col min="9440" max="9440" width="14.5" style="2" customWidth="1"/>
    <col min="9441" max="9441" width="9.375" style="2" customWidth="1"/>
    <col min="9442" max="9442" width="22.125" style="2" customWidth="1"/>
    <col min="9443" max="9454" width="6.5" style="2" customWidth="1"/>
    <col min="9455" max="9695" width="9" style="2"/>
    <col min="9696" max="9696" width="14.5" style="2" customWidth="1"/>
    <col min="9697" max="9697" width="9.375" style="2" customWidth="1"/>
    <col min="9698" max="9698" width="22.125" style="2" customWidth="1"/>
    <col min="9699" max="9710" width="6.5" style="2" customWidth="1"/>
    <col min="9711" max="9951" width="9" style="2"/>
    <col min="9952" max="9952" width="14.5" style="2" customWidth="1"/>
    <col min="9953" max="9953" width="9.375" style="2" customWidth="1"/>
    <col min="9954" max="9954" width="22.125" style="2" customWidth="1"/>
    <col min="9955" max="9966" width="6.5" style="2" customWidth="1"/>
    <col min="9967" max="10207" width="9" style="2"/>
    <col min="10208" max="10208" width="14.5" style="2" customWidth="1"/>
    <col min="10209" max="10209" width="9.375" style="2" customWidth="1"/>
    <col min="10210" max="10210" width="22.125" style="2" customWidth="1"/>
    <col min="10211" max="10222" width="6.5" style="2" customWidth="1"/>
    <col min="10223" max="10463" width="9" style="2"/>
    <col min="10464" max="10464" width="14.5" style="2" customWidth="1"/>
    <col min="10465" max="10465" width="9.375" style="2" customWidth="1"/>
    <col min="10466" max="10466" width="22.125" style="2" customWidth="1"/>
    <col min="10467" max="10478" width="6.5" style="2" customWidth="1"/>
    <col min="10479" max="10719" width="9" style="2"/>
    <col min="10720" max="10720" width="14.5" style="2" customWidth="1"/>
    <col min="10721" max="10721" width="9.375" style="2" customWidth="1"/>
    <col min="10722" max="10722" width="22.125" style="2" customWidth="1"/>
    <col min="10723" max="10734" width="6.5" style="2" customWidth="1"/>
    <col min="10735" max="10975" width="9" style="2"/>
    <col min="10976" max="10976" width="14.5" style="2" customWidth="1"/>
    <col min="10977" max="10977" width="9.375" style="2" customWidth="1"/>
    <col min="10978" max="10978" width="22.125" style="2" customWidth="1"/>
    <col min="10979" max="10990" width="6.5" style="2" customWidth="1"/>
    <col min="10991" max="11231" width="9" style="2"/>
    <col min="11232" max="11232" width="14.5" style="2" customWidth="1"/>
    <col min="11233" max="11233" width="9.375" style="2" customWidth="1"/>
    <col min="11234" max="11234" width="22.125" style="2" customWidth="1"/>
    <col min="11235" max="11246" width="6.5" style="2" customWidth="1"/>
    <col min="11247" max="11487" width="9" style="2"/>
    <col min="11488" max="11488" width="14.5" style="2" customWidth="1"/>
    <col min="11489" max="11489" width="9.375" style="2" customWidth="1"/>
    <col min="11490" max="11490" width="22.125" style="2" customWidth="1"/>
    <col min="11491" max="11502" width="6.5" style="2" customWidth="1"/>
    <col min="11503" max="11743" width="9" style="2"/>
    <col min="11744" max="11744" width="14.5" style="2" customWidth="1"/>
    <col min="11745" max="11745" width="9.375" style="2" customWidth="1"/>
    <col min="11746" max="11746" width="22.125" style="2" customWidth="1"/>
    <col min="11747" max="11758" width="6.5" style="2" customWidth="1"/>
    <col min="11759" max="11999" width="9" style="2"/>
    <col min="12000" max="12000" width="14.5" style="2" customWidth="1"/>
    <col min="12001" max="12001" width="9.375" style="2" customWidth="1"/>
    <col min="12002" max="12002" width="22.125" style="2" customWidth="1"/>
    <col min="12003" max="12014" width="6.5" style="2" customWidth="1"/>
    <col min="12015" max="12255" width="9" style="2"/>
    <col min="12256" max="12256" width="14.5" style="2" customWidth="1"/>
    <col min="12257" max="12257" width="9.375" style="2" customWidth="1"/>
    <col min="12258" max="12258" width="22.125" style="2" customWidth="1"/>
    <col min="12259" max="12270" width="6.5" style="2" customWidth="1"/>
    <col min="12271" max="12511" width="9" style="2"/>
    <col min="12512" max="12512" width="14.5" style="2" customWidth="1"/>
    <col min="12513" max="12513" width="9.375" style="2" customWidth="1"/>
    <col min="12514" max="12514" width="22.125" style="2" customWidth="1"/>
    <col min="12515" max="12526" width="6.5" style="2" customWidth="1"/>
    <col min="12527" max="12767" width="9" style="2"/>
    <col min="12768" max="12768" width="14.5" style="2" customWidth="1"/>
    <col min="12769" max="12769" width="9.375" style="2" customWidth="1"/>
    <col min="12770" max="12770" width="22.125" style="2" customWidth="1"/>
    <col min="12771" max="12782" width="6.5" style="2" customWidth="1"/>
    <col min="12783" max="13023" width="9" style="2"/>
    <col min="13024" max="13024" width="14.5" style="2" customWidth="1"/>
    <col min="13025" max="13025" width="9.375" style="2" customWidth="1"/>
    <col min="13026" max="13026" width="22.125" style="2" customWidth="1"/>
    <col min="13027" max="13038" width="6.5" style="2" customWidth="1"/>
    <col min="13039" max="13279" width="9" style="2"/>
    <col min="13280" max="13280" width="14.5" style="2" customWidth="1"/>
    <col min="13281" max="13281" width="9.375" style="2" customWidth="1"/>
    <col min="13282" max="13282" width="22.125" style="2" customWidth="1"/>
    <col min="13283" max="13294" width="6.5" style="2" customWidth="1"/>
    <col min="13295" max="13535" width="9" style="2"/>
    <col min="13536" max="13536" width="14.5" style="2" customWidth="1"/>
    <col min="13537" max="13537" width="9.375" style="2" customWidth="1"/>
    <col min="13538" max="13538" width="22.125" style="2" customWidth="1"/>
    <col min="13539" max="13550" width="6.5" style="2" customWidth="1"/>
    <col min="13551" max="13791" width="9" style="2"/>
    <col min="13792" max="13792" width="14.5" style="2" customWidth="1"/>
    <col min="13793" max="13793" width="9.375" style="2" customWidth="1"/>
    <col min="13794" max="13794" width="22.125" style="2" customWidth="1"/>
    <col min="13795" max="13806" width="6.5" style="2" customWidth="1"/>
    <col min="13807" max="14047" width="9" style="2"/>
    <col min="14048" max="14048" width="14.5" style="2" customWidth="1"/>
    <col min="14049" max="14049" width="9.375" style="2" customWidth="1"/>
    <col min="14050" max="14050" width="22.125" style="2" customWidth="1"/>
    <col min="14051" max="14062" width="6.5" style="2" customWidth="1"/>
    <col min="14063" max="14303" width="9" style="2"/>
    <col min="14304" max="14304" width="14.5" style="2" customWidth="1"/>
    <col min="14305" max="14305" width="9.375" style="2" customWidth="1"/>
    <col min="14306" max="14306" width="22.125" style="2" customWidth="1"/>
    <col min="14307" max="14318" width="6.5" style="2" customWidth="1"/>
    <col min="14319" max="14559" width="9" style="2"/>
    <col min="14560" max="14560" width="14.5" style="2" customWidth="1"/>
    <col min="14561" max="14561" width="9.375" style="2" customWidth="1"/>
    <col min="14562" max="14562" width="22.125" style="2" customWidth="1"/>
    <col min="14563" max="14574" width="6.5" style="2" customWidth="1"/>
    <col min="14575" max="14815" width="9" style="2"/>
    <col min="14816" max="14816" width="14.5" style="2" customWidth="1"/>
    <col min="14817" max="14817" width="9.375" style="2" customWidth="1"/>
    <col min="14818" max="14818" width="22.125" style="2" customWidth="1"/>
    <col min="14819" max="14830" width="6.5" style="2" customWidth="1"/>
    <col min="14831" max="15071" width="9" style="2"/>
    <col min="15072" max="15072" width="14.5" style="2" customWidth="1"/>
    <col min="15073" max="15073" width="9.375" style="2" customWidth="1"/>
    <col min="15074" max="15074" width="22.125" style="2" customWidth="1"/>
    <col min="15075" max="15086" width="6.5" style="2" customWidth="1"/>
    <col min="15087" max="15327" width="9" style="2"/>
    <col min="15328" max="15328" width="14.5" style="2" customWidth="1"/>
    <col min="15329" max="15329" width="9.375" style="2" customWidth="1"/>
    <col min="15330" max="15330" width="22.125" style="2" customWidth="1"/>
    <col min="15331" max="15342" width="6.5" style="2" customWidth="1"/>
    <col min="15343" max="15583" width="9" style="2"/>
    <col min="15584" max="15584" width="14.5" style="2" customWidth="1"/>
    <col min="15585" max="15585" width="9.375" style="2" customWidth="1"/>
    <col min="15586" max="15586" width="22.125" style="2" customWidth="1"/>
    <col min="15587" max="15598" width="6.5" style="2" customWidth="1"/>
    <col min="15599" max="15839" width="9" style="2"/>
    <col min="15840" max="15840" width="14.5" style="2" customWidth="1"/>
    <col min="15841" max="15841" width="9.375" style="2" customWidth="1"/>
    <col min="15842" max="15842" width="22.125" style="2" customWidth="1"/>
    <col min="15843" max="15854" width="6.5" style="2" customWidth="1"/>
    <col min="15855" max="16095" width="9" style="2"/>
    <col min="16096" max="16096" width="14.5" style="2" customWidth="1"/>
    <col min="16097" max="16097" width="9.375" style="2" customWidth="1"/>
    <col min="16098" max="16098" width="22.125" style="2" customWidth="1"/>
    <col min="16099" max="16110" width="6.5" style="2" customWidth="1"/>
    <col min="16111" max="16384" width="9" style="2"/>
  </cols>
  <sheetData>
    <row r="1" spans="1:29" s="3" customFormat="1" ht="20.25" customHeight="1" x14ac:dyDescent="0.25">
      <c r="A1" s="16" t="s">
        <v>31</v>
      </c>
      <c r="B1" s="16" t="s">
        <v>28</v>
      </c>
      <c r="C1" s="17" t="s">
        <v>29</v>
      </c>
      <c r="D1" s="17" t="s">
        <v>11</v>
      </c>
      <c r="E1" s="17" t="s">
        <v>30</v>
      </c>
      <c r="H1" s="25">
        <f t="shared" ref="H1:AC1" si="0">H4*H5/1000000</f>
        <v>4.1471999999999998</v>
      </c>
      <c r="I1" s="25">
        <f t="shared" si="0"/>
        <v>2.4575999999999998</v>
      </c>
      <c r="J1" s="25">
        <f t="shared" si="0"/>
        <v>1.8431999999999999</v>
      </c>
      <c r="K1" s="25">
        <f t="shared" si="0"/>
        <v>1.572864</v>
      </c>
      <c r="L1" s="25">
        <f t="shared" si="0"/>
        <v>2.0735999999999999</v>
      </c>
      <c r="M1" s="25">
        <f t="shared" si="0"/>
        <v>1.0367999999999999</v>
      </c>
      <c r="N1" s="25">
        <f t="shared" si="0"/>
        <v>0.92159999999999997</v>
      </c>
      <c r="O1" s="25">
        <f t="shared" si="0"/>
        <v>0.45312000000000002</v>
      </c>
      <c r="P1" s="25">
        <f t="shared" si="0"/>
        <v>0.33792</v>
      </c>
      <c r="Q1" s="25">
        <f t="shared" si="0"/>
        <v>0.54374400000000001</v>
      </c>
      <c r="R1" s="25">
        <f t="shared" si="0"/>
        <v>0.40550399999999998</v>
      </c>
      <c r="S1" s="25">
        <f t="shared" si="0"/>
        <v>4.1471999999999998</v>
      </c>
      <c r="T1" s="25">
        <f t="shared" si="0"/>
        <v>2.4575999999999998</v>
      </c>
      <c r="U1" s="25">
        <f t="shared" si="0"/>
        <v>1.8431999999999999</v>
      </c>
      <c r="V1" s="25">
        <f t="shared" si="0"/>
        <v>1.572864</v>
      </c>
      <c r="W1" s="25">
        <f t="shared" si="0"/>
        <v>2.0735999999999999</v>
      </c>
      <c r="X1" s="25">
        <f t="shared" si="0"/>
        <v>1.0367999999999999</v>
      </c>
      <c r="Y1" s="25">
        <f t="shared" si="0"/>
        <v>0.92159999999999997</v>
      </c>
      <c r="Z1" s="25">
        <f t="shared" si="0"/>
        <v>0.45312000000000002</v>
      </c>
      <c r="AA1" s="25">
        <f t="shared" si="0"/>
        <v>0.33792</v>
      </c>
      <c r="AB1" s="25">
        <f t="shared" si="0"/>
        <v>0.54374400000000001</v>
      </c>
      <c r="AC1" s="25">
        <f t="shared" si="0"/>
        <v>0.40550399999999998</v>
      </c>
    </row>
    <row r="2" spans="1:29" ht="15.95" customHeight="1" x14ac:dyDescent="0.25">
      <c r="A2" s="18" t="s">
        <v>70</v>
      </c>
      <c r="B2" s="12" t="s">
        <v>5</v>
      </c>
      <c r="C2" s="4" t="s">
        <v>0</v>
      </c>
      <c r="D2" s="14">
        <v>9</v>
      </c>
      <c r="E2" s="28">
        <v>56.25</v>
      </c>
      <c r="F2" s="3"/>
      <c r="G2" s="2" t="s">
        <v>57</v>
      </c>
      <c r="H2" s="26" t="s">
        <v>46</v>
      </c>
      <c r="I2" s="26" t="s">
        <v>47</v>
      </c>
      <c r="J2" s="26" t="s">
        <v>48</v>
      </c>
      <c r="K2" s="26" t="s">
        <v>49</v>
      </c>
      <c r="L2" s="26" t="s">
        <v>51</v>
      </c>
      <c r="M2" s="26" t="s">
        <v>50</v>
      </c>
      <c r="N2" s="26" t="s">
        <v>52</v>
      </c>
      <c r="O2" s="26" t="s">
        <v>53</v>
      </c>
      <c r="P2" s="26" t="s">
        <v>54</v>
      </c>
      <c r="Q2" s="26" t="s">
        <v>55</v>
      </c>
      <c r="R2" s="26" t="s">
        <v>56</v>
      </c>
      <c r="S2" s="26" t="s">
        <v>46</v>
      </c>
      <c r="T2" s="26" t="s">
        <v>47</v>
      </c>
      <c r="U2" s="26" t="s">
        <v>48</v>
      </c>
      <c r="V2" s="26" t="s">
        <v>49</v>
      </c>
      <c r="W2" s="26" t="s">
        <v>51</v>
      </c>
      <c r="X2" s="26" t="s">
        <v>50</v>
      </c>
      <c r="Y2" s="26" t="s">
        <v>52</v>
      </c>
      <c r="Z2" s="26" t="s">
        <v>53</v>
      </c>
      <c r="AA2" s="26" t="s">
        <v>54</v>
      </c>
      <c r="AB2" s="26" t="s">
        <v>55</v>
      </c>
      <c r="AC2" s="26" t="s">
        <v>56</v>
      </c>
    </row>
    <row r="3" spans="1:29" ht="15.95" customHeight="1" x14ac:dyDescent="0.25">
      <c r="A3" s="19" t="s">
        <v>70</v>
      </c>
      <c r="B3" s="10" t="s">
        <v>5</v>
      </c>
      <c r="C3" s="6" t="s">
        <v>0</v>
      </c>
      <c r="D3" s="11">
        <v>8</v>
      </c>
      <c r="E3" s="29">
        <v>51.18333333333333</v>
      </c>
      <c r="G3" s="23" t="s">
        <v>33</v>
      </c>
      <c r="H3" s="27">
        <v>264</v>
      </c>
      <c r="I3" s="27">
        <v>264</v>
      </c>
      <c r="J3" s="27">
        <v>264</v>
      </c>
      <c r="K3" s="27">
        <v>264</v>
      </c>
      <c r="L3" s="27">
        <v>264</v>
      </c>
      <c r="M3" s="27">
        <v>264</v>
      </c>
      <c r="N3" s="27">
        <v>264</v>
      </c>
      <c r="O3" s="27">
        <v>264</v>
      </c>
      <c r="P3" s="27">
        <v>264</v>
      </c>
      <c r="Q3" s="27">
        <v>264</v>
      </c>
      <c r="R3" s="27">
        <v>264</v>
      </c>
      <c r="S3" s="27">
        <v>265</v>
      </c>
      <c r="T3" s="27">
        <v>265</v>
      </c>
      <c r="U3" s="27">
        <v>265</v>
      </c>
      <c r="V3" s="27">
        <v>265</v>
      </c>
      <c r="W3" s="27">
        <v>265</v>
      </c>
      <c r="X3" s="27">
        <v>265</v>
      </c>
      <c r="Y3" s="27">
        <v>265</v>
      </c>
      <c r="Z3" s="27">
        <v>265</v>
      </c>
      <c r="AA3" s="27">
        <v>265</v>
      </c>
      <c r="AB3" s="27">
        <v>265</v>
      </c>
      <c r="AC3" s="27">
        <v>265</v>
      </c>
    </row>
    <row r="4" spans="1:29" ht="15.95" customHeight="1" x14ac:dyDescent="0.25">
      <c r="A4" s="19" t="s">
        <v>70</v>
      </c>
      <c r="B4" s="10" t="s">
        <v>5</v>
      </c>
      <c r="C4" s="6" t="s">
        <v>0</v>
      </c>
      <c r="D4" s="11">
        <v>7</v>
      </c>
      <c r="E4" s="29">
        <v>46.125</v>
      </c>
      <c r="G4" s="23" t="s">
        <v>34</v>
      </c>
      <c r="H4" s="27">
        <v>1920</v>
      </c>
      <c r="I4" s="27">
        <v>1280</v>
      </c>
      <c r="J4" s="27">
        <v>1280</v>
      </c>
      <c r="K4" s="27">
        <v>1024</v>
      </c>
      <c r="L4" s="27">
        <v>1920</v>
      </c>
      <c r="M4" s="27">
        <v>960</v>
      </c>
      <c r="N4" s="27">
        <v>1280</v>
      </c>
      <c r="O4" s="27">
        <v>944</v>
      </c>
      <c r="P4" s="27">
        <v>704</v>
      </c>
      <c r="Q4" s="27">
        <v>944</v>
      </c>
      <c r="R4" s="27">
        <v>704</v>
      </c>
      <c r="S4" s="27">
        <v>1920</v>
      </c>
      <c r="T4" s="27">
        <v>1280</v>
      </c>
      <c r="U4" s="27">
        <v>1280</v>
      </c>
      <c r="V4" s="27">
        <v>1024</v>
      </c>
      <c r="W4" s="27">
        <v>1920</v>
      </c>
      <c r="X4" s="27">
        <v>960</v>
      </c>
      <c r="Y4" s="27">
        <v>1280</v>
      </c>
      <c r="Z4" s="27">
        <v>944</v>
      </c>
      <c r="AA4" s="27">
        <v>704</v>
      </c>
      <c r="AB4" s="27">
        <v>944</v>
      </c>
      <c r="AC4" s="27">
        <v>704</v>
      </c>
    </row>
    <row r="5" spans="1:29" ht="15.95" customHeight="1" x14ac:dyDescent="0.25">
      <c r="A5" s="19" t="s">
        <v>70</v>
      </c>
      <c r="B5" s="10" t="s">
        <v>5</v>
      </c>
      <c r="C5" s="6" t="s">
        <v>0</v>
      </c>
      <c r="D5" s="11">
        <v>6</v>
      </c>
      <c r="E5" s="29">
        <v>41.05833333333333</v>
      </c>
      <c r="G5" s="23" t="s">
        <v>35</v>
      </c>
      <c r="H5" s="27">
        <v>2160</v>
      </c>
      <c r="I5" s="27">
        <v>1920</v>
      </c>
      <c r="J5" s="27">
        <v>1440</v>
      </c>
      <c r="K5" s="27">
        <v>1536</v>
      </c>
      <c r="L5" s="27">
        <v>1080</v>
      </c>
      <c r="M5" s="27">
        <v>1080</v>
      </c>
      <c r="N5" s="27">
        <v>720</v>
      </c>
      <c r="O5" s="27">
        <v>480</v>
      </c>
      <c r="P5" s="27">
        <v>480</v>
      </c>
      <c r="Q5" s="27">
        <v>576</v>
      </c>
      <c r="R5" s="27">
        <v>576</v>
      </c>
      <c r="S5" s="27">
        <v>2160</v>
      </c>
      <c r="T5" s="27">
        <v>1920</v>
      </c>
      <c r="U5" s="27">
        <v>1440</v>
      </c>
      <c r="V5" s="27">
        <v>1536</v>
      </c>
      <c r="W5" s="27">
        <v>1080</v>
      </c>
      <c r="X5" s="27">
        <v>1080</v>
      </c>
      <c r="Y5" s="27">
        <v>720</v>
      </c>
      <c r="Z5" s="27">
        <v>480</v>
      </c>
      <c r="AA5" s="27">
        <v>480</v>
      </c>
      <c r="AB5" s="27">
        <v>576</v>
      </c>
      <c r="AC5" s="27">
        <v>576</v>
      </c>
    </row>
    <row r="6" spans="1:29" ht="15.95" customHeight="1" x14ac:dyDescent="0.25">
      <c r="A6" s="19" t="s">
        <v>70</v>
      </c>
      <c r="B6" s="10" t="s">
        <v>5</v>
      </c>
      <c r="C6" s="6" t="s">
        <v>0</v>
      </c>
      <c r="D6" s="11">
        <v>5</v>
      </c>
      <c r="E6" s="29">
        <v>36</v>
      </c>
      <c r="G6" s="23" t="s">
        <v>36</v>
      </c>
      <c r="H6" s="27">
        <v>15</v>
      </c>
      <c r="I6" s="27">
        <v>20</v>
      </c>
      <c r="J6" s="27">
        <v>30</v>
      </c>
      <c r="K6" s="27">
        <v>30</v>
      </c>
      <c r="L6" s="27">
        <v>30</v>
      </c>
      <c r="M6" s="27">
        <v>30</v>
      </c>
      <c r="N6" s="27">
        <v>30</v>
      </c>
      <c r="O6" s="27">
        <v>30</v>
      </c>
      <c r="P6" s="27">
        <v>30</v>
      </c>
      <c r="Q6" s="27">
        <v>25</v>
      </c>
      <c r="R6" s="27">
        <v>25</v>
      </c>
      <c r="S6" s="27">
        <v>15</v>
      </c>
      <c r="T6" s="27">
        <v>20</v>
      </c>
      <c r="U6" s="27">
        <v>30</v>
      </c>
      <c r="V6" s="27">
        <v>30</v>
      </c>
      <c r="W6" s="27">
        <v>30</v>
      </c>
      <c r="X6" s="27">
        <v>30</v>
      </c>
      <c r="Y6" s="27">
        <v>30</v>
      </c>
      <c r="Z6" s="27">
        <v>30</v>
      </c>
      <c r="AA6" s="27">
        <v>30</v>
      </c>
      <c r="AB6" s="27">
        <v>25</v>
      </c>
      <c r="AC6" s="27">
        <v>25</v>
      </c>
    </row>
    <row r="7" spans="1:29" ht="15.95" customHeight="1" x14ac:dyDescent="0.25">
      <c r="A7" s="19" t="s">
        <v>70</v>
      </c>
      <c r="B7" s="10" t="s">
        <v>5</v>
      </c>
      <c r="C7" s="6" t="s">
        <v>0</v>
      </c>
      <c r="D7" s="11">
        <v>4</v>
      </c>
      <c r="E7" s="29">
        <v>29.808333333333334</v>
      </c>
      <c r="G7" s="23" t="s">
        <v>45</v>
      </c>
      <c r="H7" s="24">
        <v>56.25</v>
      </c>
      <c r="I7" s="24">
        <v>50.131250000000001</v>
      </c>
      <c r="J7" s="24">
        <v>45</v>
      </c>
      <c r="K7" s="24">
        <v>36.5625</v>
      </c>
      <c r="L7" s="24">
        <v>41.666666666666664</v>
      </c>
      <c r="M7" s="24">
        <v>28.125</v>
      </c>
      <c r="N7" s="24">
        <v>25</v>
      </c>
      <c r="O7" s="24">
        <v>16.666666666666668</v>
      </c>
      <c r="P7" s="24">
        <v>12.5</v>
      </c>
      <c r="Q7" s="24">
        <v>20</v>
      </c>
      <c r="R7" s="24">
        <v>15</v>
      </c>
      <c r="S7" s="24">
        <v>39.375</v>
      </c>
      <c r="T7" s="24">
        <v>35.087499999999999</v>
      </c>
      <c r="U7" s="24">
        <v>31.5</v>
      </c>
      <c r="V7" s="24">
        <v>25.591666666666665</v>
      </c>
      <c r="W7" s="24">
        <v>29.166666666666668</v>
      </c>
      <c r="X7" s="24">
        <v>19.6875</v>
      </c>
      <c r="Y7" s="24">
        <v>17.5</v>
      </c>
      <c r="Z7" s="24">
        <v>11.666666666666666</v>
      </c>
      <c r="AA7" s="24">
        <v>8.75</v>
      </c>
      <c r="AB7" s="24">
        <v>14</v>
      </c>
      <c r="AC7" s="24">
        <v>10.5</v>
      </c>
    </row>
    <row r="8" spans="1:29" ht="15.95" customHeight="1" x14ac:dyDescent="0.25">
      <c r="A8" s="19" t="s">
        <v>70</v>
      </c>
      <c r="B8" s="10" t="s">
        <v>5</v>
      </c>
      <c r="C8" s="6" t="s">
        <v>0</v>
      </c>
      <c r="D8" s="11">
        <v>3</v>
      </c>
      <c r="E8" s="29">
        <v>25.308333333333334</v>
      </c>
      <c r="G8" s="23" t="s">
        <v>44</v>
      </c>
      <c r="H8" s="24">
        <v>51.18333333333333</v>
      </c>
      <c r="I8" s="24">
        <v>45.618749999999999</v>
      </c>
      <c r="J8" s="24">
        <v>40.950000000000003</v>
      </c>
      <c r="K8" s="24">
        <v>33.270833333333336</v>
      </c>
      <c r="L8" s="24">
        <v>37.916666666666664</v>
      </c>
      <c r="M8" s="24">
        <v>25.591666666666665</v>
      </c>
      <c r="N8" s="24">
        <v>22.75</v>
      </c>
      <c r="O8" s="24">
        <v>15.166666666666666</v>
      </c>
      <c r="P8" s="24">
        <v>11.375</v>
      </c>
      <c r="Q8" s="24">
        <v>18.2</v>
      </c>
      <c r="R8" s="24">
        <v>13.65</v>
      </c>
      <c r="S8" s="24">
        <v>35.825000000000003</v>
      </c>
      <c r="T8" s="24">
        <v>31.931249999999999</v>
      </c>
      <c r="U8" s="24">
        <v>28.662500000000001</v>
      </c>
      <c r="V8" s="24">
        <v>23.287500000000001</v>
      </c>
      <c r="W8" s="24">
        <v>26.541666666666668</v>
      </c>
      <c r="X8" s="24">
        <v>17.912500000000001</v>
      </c>
      <c r="Y8" s="24">
        <v>15.925000000000001</v>
      </c>
      <c r="Z8" s="24">
        <v>10.616666666666667</v>
      </c>
      <c r="AA8" s="24">
        <v>7.9625000000000004</v>
      </c>
      <c r="AB8" s="24">
        <v>12.74</v>
      </c>
      <c r="AC8" s="24">
        <v>9.5549999999999997</v>
      </c>
    </row>
    <row r="9" spans="1:29" ht="15.95" customHeight="1" x14ac:dyDescent="0.25">
      <c r="A9" s="19" t="s">
        <v>70</v>
      </c>
      <c r="B9" s="10" t="s">
        <v>5</v>
      </c>
      <c r="C9" s="6" t="s">
        <v>0</v>
      </c>
      <c r="D9" s="11">
        <v>2</v>
      </c>
      <c r="E9" s="29">
        <v>20.25</v>
      </c>
      <c r="G9" s="23" t="s">
        <v>43</v>
      </c>
      <c r="H9" s="24">
        <v>46.125</v>
      </c>
      <c r="I9" s="24">
        <v>41.106250000000003</v>
      </c>
      <c r="J9" s="24">
        <v>36.9</v>
      </c>
      <c r="K9" s="24">
        <v>29.979166666666668</v>
      </c>
      <c r="L9" s="24">
        <v>34.166666666666664</v>
      </c>
      <c r="M9" s="24">
        <v>23.0625</v>
      </c>
      <c r="N9" s="24">
        <v>20.5</v>
      </c>
      <c r="O9" s="24">
        <v>13.666666666666666</v>
      </c>
      <c r="P9" s="24">
        <v>10.25</v>
      </c>
      <c r="Q9" s="24">
        <v>16.399999999999999</v>
      </c>
      <c r="R9" s="24">
        <v>12.3</v>
      </c>
      <c r="S9" s="24">
        <v>32.283333333333331</v>
      </c>
      <c r="T9" s="24">
        <v>28.768750000000001</v>
      </c>
      <c r="U9" s="24">
        <v>25.829166666666666</v>
      </c>
      <c r="V9" s="24">
        <v>20.983333333333334</v>
      </c>
      <c r="W9" s="24">
        <v>23.916666666666668</v>
      </c>
      <c r="X9" s="24">
        <v>16.141666666666666</v>
      </c>
      <c r="Y9" s="24">
        <v>14.35</v>
      </c>
      <c r="Z9" s="24">
        <v>9.5666666666666664</v>
      </c>
      <c r="AA9" s="24">
        <v>7.1749999999999998</v>
      </c>
      <c r="AB9" s="24">
        <v>11.48</v>
      </c>
      <c r="AC9" s="24">
        <v>8.61</v>
      </c>
    </row>
    <row r="10" spans="1:29" ht="15.95" customHeight="1" x14ac:dyDescent="0.25">
      <c r="A10" s="19" t="s">
        <v>70</v>
      </c>
      <c r="B10" s="13" t="s">
        <v>5</v>
      </c>
      <c r="C10" s="9" t="s">
        <v>0</v>
      </c>
      <c r="D10" s="15">
        <v>1</v>
      </c>
      <c r="E10" s="30">
        <v>15.183333333333334</v>
      </c>
      <c r="G10" s="23" t="s">
        <v>42</v>
      </c>
      <c r="H10" s="24">
        <v>41.05833333333333</v>
      </c>
      <c r="I10" s="24">
        <v>36.59375</v>
      </c>
      <c r="J10" s="24">
        <v>32.85</v>
      </c>
      <c r="K10" s="24">
        <v>26.6875</v>
      </c>
      <c r="L10" s="24">
        <v>30.416666666666668</v>
      </c>
      <c r="M10" s="24">
        <v>20.529166666666665</v>
      </c>
      <c r="N10" s="24">
        <v>18.25</v>
      </c>
      <c r="O10" s="24">
        <v>12.166666666666666</v>
      </c>
      <c r="P10" s="24">
        <v>9.125</v>
      </c>
      <c r="Q10" s="24">
        <v>14.6</v>
      </c>
      <c r="R10" s="24">
        <v>10.95</v>
      </c>
      <c r="S10" s="24">
        <v>28.733333333333334</v>
      </c>
      <c r="T10" s="24">
        <v>25.612500000000001</v>
      </c>
      <c r="U10" s="24">
        <v>22.991666666666667</v>
      </c>
      <c r="V10" s="24">
        <v>18.679166666666667</v>
      </c>
      <c r="W10" s="24">
        <v>21.291666666666668</v>
      </c>
      <c r="X10" s="24">
        <v>14.366666666666667</v>
      </c>
      <c r="Y10" s="24">
        <v>12.775</v>
      </c>
      <c r="Z10" s="24">
        <v>8.5166666666666675</v>
      </c>
      <c r="AA10" s="24">
        <v>6.3875000000000002</v>
      </c>
      <c r="AB10" s="24">
        <v>10.220000000000001</v>
      </c>
      <c r="AC10" s="24">
        <v>7.665</v>
      </c>
    </row>
    <row r="11" spans="1:29" ht="15.95" customHeight="1" x14ac:dyDescent="0.25">
      <c r="A11" s="19" t="s">
        <v>70</v>
      </c>
      <c r="B11" s="12" t="s">
        <v>6</v>
      </c>
      <c r="C11" s="4" t="s">
        <v>0</v>
      </c>
      <c r="D11" s="5">
        <v>9</v>
      </c>
      <c r="E11" s="28">
        <v>39.375</v>
      </c>
      <c r="G11" s="23" t="s">
        <v>41</v>
      </c>
      <c r="H11" s="24">
        <v>36</v>
      </c>
      <c r="I11" s="24">
        <v>32.081249999999997</v>
      </c>
      <c r="J11" s="24">
        <v>28.8</v>
      </c>
      <c r="K11" s="24">
        <v>23.4</v>
      </c>
      <c r="L11" s="24">
        <v>26.666666666666668</v>
      </c>
      <c r="M11" s="24">
        <v>18</v>
      </c>
      <c r="N11" s="24">
        <v>16</v>
      </c>
      <c r="O11" s="24">
        <v>10.666666666666666</v>
      </c>
      <c r="P11" s="24">
        <v>8</v>
      </c>
      <c r="Q11" s="24">
        <v>12.8</v>
      </c>
      <c r="R11" s="24">
        <v>9.6</v>
      </c>
      <c r="S11" s="24">
        <v>25.2</v>
      </c>
      <c r="T11" s="24">
        <v>22.456250000000001</v>
      </c>
      <c r="U11" s="24">
        <v>20.158333333333335</v>
      </c>
      <c r="V11" s="24">
        <v>16.379166666666666</v>
      </c>
      <c r="W11" s="24">
        <v>18.666666666666668</v>
      </c>
      <c r="X11" s="24">
        <v>12.6</v>
      </c>
      <c r="Y11" s="24">
        <v>11.2</v>
      </c>
      <c r="Z11" s="24">
        <v>7.4666666666666668</v>
      </c>
      <c r="AA11" s="24">
        <v>5.6</v>
      </c>
      <c r="AB11" s="24">
        <v>8.9600000000000009</v>
      </c>
      <c r="AC11" s="24">
        <v>6.72</v>
      </c>
    </row>
    <row r="12" spans="1:29" ht="15.95" customHeight="1" x14ac:dyDescent="0.25">
      <c r="A12" s="19" t="s">
        <v>70</v>
      </c>
      <c r="B12" s="10" t="s">
        <v>6</v>
      </c>
      <c r="C12" s="6" t="s">
        <v>0</v>
      </c>
      <c r="D12" s="7">
        <v>8</v>
      </c>
      <c r="E12" s="29">
        <v>35.825000000000003</v>
      </c>
      <c r="G12" s="23" t="s">
        <v>40</v>
      </c>
      <c r="H12" s="24">
        <v>29.808333333333334</v>
      </c>
      <c r="I12" s="24">
        <v>26.568750000000001</v>
      </c>
      <c r="J12" s="24">
        <v>23.85</v>
      </c>
      <c r="K12" s="24">
        <v>19.375</v>
      </c>
      <c r="L12" s="24">
        <v>22.083333333333332</v>
      </c>
      <c r="M12" s="24">
        <v>14.904166666666667</v>
      </c>
      <c r="N12" s="24">
        <v>13.25</v>
      </c>
      <c r="O12" s="24">
        <v>8.8333333333333339</v>
      </c>
      <c r="P12" s="24">
        <v>6.625</v>
      </c>
      <c r="Q12" s="24">
        <v>10.6</v>
      </c>
      <c r="R12" s="24">
        <v>7.95</v>
      </c>
      <c r="S12" s="24">
        <v>20.858333333333334</v>
      </c>
      <c r="T12" s="24">
        <v>18.59375</v>
      </c>
      <c r="U12" s="24">
        <v>16.691666666666666</v>
      </c>
      <c r="V12" s="24">
        <v>13.5625</v>
      </c>
      <c r="W12" s="24">
        <v>15.458333333333334</v>
      </c>
      <c r="X12" s="24">
        <v>10.429166666666667</v>
      </c>
      <c r="Y12" s="24">
        <v>9.2750000000000004</v>
      </c>
      <c r="Z12" s="24">
        <v>6.1833333333333336</v>
      </c>
      <c r="AA12" s="24">
        <v>4.6375000000000002</v>
      </c>
      <c r="AB12" s="24">
        <v>7.42</v>
      </c>
      <c r="AC12" s="24">
        <v>5.5650000000000004</v>
      </c>
    </row>
    <row r="13" spans="1:29" ht="15.95" customHeight="1" x14ac:dyDescent="0.25">
      <c r="A13" s="19" t="s">
        <v>70</v>
      </c>
      <c r="B13" s="10" t="s">
        <v>6</v>
      </c>
      <c r="C13" s="6" t="s">
        <v>0</v>
      </c>
      <c r="D13" s="7">
        <v>7</v>
      </c>
      <c r="E13" s="29">
        <v>32.283333333333331</v>
      </c>
      <c r="F13" s="3"/>
      <c r="G13" s="23" t="s">
        <v>39</v>
      </c>
      <c r="H13" s="24">
        <v>25.308333333333334</v>
      </c>
      <c r="I13" s="24">
        <v>22.556249999999999</v>
      </c>
      <c r="J13" s="24">
        <v>20.25</v>
      </c>
      <c r="K13" s="24">
        <v>16.45</v>
      </c>
      <c r="L13" s="24">
        <v>18.75</v>
      </c>
      <c r="M13" s="24">
        <v>12.654166666666667</v>
      </c>
      <c r="N13" s="24">
        <v>11.25</v>
      </c>
      <c r="O13" s="24">
        <v>7.5</v>
      </c>
      <c r="P13" s="24">
        <v>5.625</v>
      </c>
      <c r="Q13" s="24">
        <v>9</v>
      </c>
      <c r="R13" s="24">
        <v>6.75</v>
      </c>
      <c r="S13" s="24">
        <v>17.708333333333332</v>
      </c>
      <c r="T13" s="24">
        <v>15.7875</v>
      </c>
      <c r="U13" s="24">
        <v>14.175000000000001</v>
      </c>
      <c r="V13" s="24">
        <v>11.512499999999999</v>
      </c>
      <c r="W13" s="24">
        <v>13.125</v>
      </c>
      <c r="X13" s="24">
        <v>8.8541666666666661</v>
      </c>
      <c r="Y13" s="24">
        <v>7.875</v>
      </c>
      <c r="Z13" s="24">
        <v>5.25</v>
      </c>
      <c r="AA13" s="24">
        <v>3.9375</v>
      </c>
      <c r="AB13" s="24">
        <v>6.3</v>
      </c>
      <c r="AC13" s="24">
        <v>4.7249999999999996</v>
      </c>
    </row>
    <row r="14" spans="1:29" ht="15.95" customHeight="1" x14ac:dyDescent="0.25">
      <c r="A14" s="19" t="s">
        <v>70</v>
      </c>
      <c r="B14" s="10" t="s">
        <v>6</v>
      </c>
      <c r="C14" s="6" t="s">
        <v>0</v>
      </c>
      <c r="D14" s="7">
        <v>6</v>
      </c>
      <c r="E14" s="29">
        <v>28.733333333333334</v>
      </c>
      <c r="F14" s="3"/>
      <c r="G14" s="23" t="s">
        <v>38</v>
      </c>
      <c r="H14" s="24">
        <v>20.25</v>
      </c>
      <c r="I14" s="24">
        <v>18.043749999999999</v>
      </c>
      <c r="J14" s="24">
        <v>16.2</v>
      </c>
      <c r="K14" s="24">
        <v>13.1625</v>
      </c>
      <c r="L14" s="24">
        <v>15</v>
      </c>
      <c r="M14" s="24">
        <v>10.125</v>
      </c>
      <c r="N14" s="24">
        <v>9</v>
      </c>
      <c r="O14" s="24">
        <v>6</v>
      </c>
      <c r="P14" s="24">
        <v>4.5</v>
      </c>
      <c r="Q14" s="24">
        <v>7.2</v>
      </c>
      <c r="R14" s="24">
        <v>5.4</v>
      </c>
      <c r="S14" s="24">
        <v>14.175000000000001</v>
      </c>
      <c r="T14" s="24">
        <v>12.625</v>
      </c>
      <c r="U14" s="24">
        <v>11.3375</v>
      </c>
      <c r="V14" s="24">
        <v>9.2125000000000004</v>
      </c>
      <c r="W14" s="24">
        <v>10.5</v>
      </c>
      <c r="X14" s="24">
        <v>7.0875000000000004</v>
      </c>
      <c r="Y14" s="24">
        <v>6.3</v>
      </c>
      <c r="Z14" s="24">
        <v>4.2</v>
      </c>
      <c r="AA14" s="24">
        <v>3.15</v>
      </c>
      <c r="AB14" s="24">
        <v>5.04</v>
      </c>
      <c r="AC14" s="24">
        <v>3.78</v>
      </c>
    </row>
    <row r="15" spans="1:29" ht="15.95" customHeight="1" x14ac:dyDescent="0.25">
      <c r="A15" s="19" t="s">
        <v>70</v>
      </c>
      <c r="B15" s="10" t="s">
        <v>6</v>
      </c>
      <c r="C15" s="6" t="s">
        <v>0</v>
      </c>
      <c r="D15" s="7">
        <v>5</v>
      </c>
      <c r="E15" s="29">
        <v>25.2</v>
      </c>
      <c r="G15" s="23" t="s">
        <v>37</v>
      </c>
      <c r="H15" s="24">
        <v>15.183333333333334</v>
      </c>
      <c r="I15" s="24">
        <v>13.53125</v>
      </c>
      <c r="J15" s="24">
        <v>12.15</v>
      </c>
      <c r="K15" s="24">
        <v>9.8708333333333336</v>
      </c>
      <c r="L15" s="24">
        <v>11.25</v>
      </c>
      <c r="M15" s="24">
        <v>7.5916666666666668</v>
      </c>
      <c r="N15" s="24">
        <v>6.75</v>
      </c>
      <c r="O15" s="24">
        <v>4.5</v>
      </c>
      <c r="P15" s="24">
        <v>3.375</v>
      </c>
      <c r="Q15" s="24">
        <v>5.4</v>
      </c>
      <c r="R15" s="24">
        <v>4.05</v>
      </c>
      <c r="S15" s="24">
        <v>10.625</v>
      </c>
      <c r="T15" s="24">
        <v>9.46875</v>
      </c>
      <c r="U15" s="24">
        <v>8.5041666666666664</v>
      </c>
      <c r="V15" s="24">
        <v>6.9083333333333332</v>
      </c>
      <c r="W15" s="24">
        <v>7.875</v>
      </c>
      <c r="X15" s="24">
        <v>5.3125</v>
      </c>
      <c r="Y15" s="24">
        <v>4.7249999999999996</v>
      </c>
      <c r="Z15" s="24">
        <v>3.15</v>
      </c>
      <c r="AA15" s="24">
        <v>2.3624999999999998</v>
      </c>
      <c r="AB15" s="24">
        <v>3.78</v>
      </c>
      <c r="AC15" s="24">
        <v>2.835</v>
      </c>
    </row>
    <row r="16" spans="1:29" ht="15.95" customHeight="1" x14ac:dyDescent="0.25">
      <c r="A16" s="19" t="s">
        <v>70</v>
      </c>
      <c r="B16" s="10" t="s">
        <v>6</v>
      </c>
      <c r="C16" s="6" t="s">
        <v>0</v>
      </c>
      <c r="D16" s="7">
        <v>4</v>
      </c>
      <c r="E16" s="29">
        <v>20.858333333333334</v>
      </c>
    </row>
    <row r="17" spans="1:5" ht="15.95" customHeight="1" x14ac:dyDescent="0.25">
      <c r="A17" s="19" t="s">
        <v>70</v>
      </c>
      <c r="B17" s="10" t="s">
        <v>6</v>
      </c>
      <c r="C17" s="6" t="s">
        <v>0</v>
      </c>
      <c r="D17" s="7">
        <v>3</v>
      </c>
      <c r="E17" s="29">
        <v>17.708333333333332</v>
      </c>
    </row>
    <row r="18" spans="1:5" ht="15.95" customHeight="1" x14ac:dyDescent="0.25">
      <c r="A18" s="19" t="s">
        <v>70</v>
      </c>
      <c r="B18" s="10" t="s">
        <v>6</v>
      </c>
      <c r="C18" s="6" t="s">
        <v>0</v>
      </c>
      <c r="D18" s="7">
        <v>2</v>
      </c>
      <c r="E18" s="29">
        <v>14.175000000000001</v>
      </c>
    </row>
    <row r="19" spans="1:5" ht="15.95" customHeight="1" x14ac:dyDescent="0.25">
      <c r="A19" s="19" t="s">
        <v>70</v>
      </c>
      <c r="B19" s="13" t="s">
        <v>6</v>
      </c>
      <c r="C19" s="9" t="s">
        <v>0</v>
      </c>
      <c r="D19" s="8">
        <v>1</v>
      </c>
      <c r="E19" s="30">
        <v>10.625</v>
      </c>
    </row>
    <row r="20" spans="1:5" x14ac:dyDescent="0.25">
      <c r="A20" s="19" t="s">
        <v>70</v>
      </c>
      <c r="B20" s="12" t="s">
        <v>5</v>
      </c>
      <c r="C20" s="4" t="s">
        <v>12</v>
      </c>
      <c r="D20" s="14">
        <v>9</v>
      </c>
      <c r="E20" s="28">
        <v>50.131250000000001</v>
      </c>
    </row>
    <row r="21" spans="1:5" x14ac:dyDescent="0.25">
      <c r="A21" s="19" t="s">
        <v>70</v>
      </c>
      <c r="B21" s="10" t="s">
        <v>5</v>
      </c>
      <c r="C21" s="6" t="s">
        <v>13</v>
      </c>
      <c r="D21" s="11">
        <v>8</v>
      </c>
      <c r="E21" s="29">
        <v>45.618749999999999</v>
      </c>
    </row>
    <row r="22" spans="1:5" x14ac:dyDescent="0.25">
      <c r="A22" s="19" t="s">
        <v>70</v>
      </c>
      <c r="B22" s="10" t="s">
        <v>5</v>
      </c>
      <c r="C22" s="6" t="s">
        <v>13</v>
      </c>
      <c r="D22" s="11">
        <v>7</v>
      </c>
      <c r="E22" s="29">
        <v>41.106250000000003</v>
      </c>
    </row>
    <row r="23" spans="1:5" x14ac:dyDescent="0.25">
      <c r="A23" s="19" t="s">
        <v>70</v>
      </c>
      <c r="B23" s="10" t="s">
        <v>5</v>
      </c>
      <c r="C23" s="6" t="s">
        <v>13</v>
      </c>
      <c r="D23" s="11">
        <v>6</v>
      </c>
      <c r="E23" s="29">
        <v>36.59375</v>
      </c>
    </row>
    <row r="24" spans="1:5" x14ac:dyDescent="0.25">
      <c r="A24" s="19" t="s">
        <v>70</v>
      </c>
      <c r="B24" s="10" t="s">
        <v>5</v>
      </c>
      <c r="C24" s="6" t="s">
        <v>13</v>
      </c>
      <c r="D24" s="11">
        <v>5</v>
      </c>
      <c r="E24" s="29">
        <v>32.081249999999997</v>
      </c>
    </row>
    <row r="25" spans="1:5" x14ac:dyDescent="0.25">
      <c r="A25" s="19" t="s">
        <v>70</v>
      </c>
      <c r="B25" s="10" t="s">
        <v>5</v>
      </c>
      <c r="C25" s="6" t="s">
        <v>13</v>
      </c>
      <c r="D25" s="11">
        <v>4</v>
      </c>
      <c r="E25" s="29">
        <v>26.568750000000001</v>
      </c>
    </row>
    <row r="26" spans="1:5" x14ac:dyDescent="0.25">
      <c r="A26" s="19" t="s">
        <v>70</v>
      </c>
      <c r="B26" s="10" t="s">
        <v>5</v>
      </c>
      <c r="C26" s="6" t="s">
        <v>13</v>
      </c>
      <c r="D26" s="11">
        <v>3</v>
      </c>
      <c r="E26" s="29">
        <v>22.556249999999999</v>
      </c>
    </row>
    <row r="27" spans="1:5" x14ac:dyDescent="0.25">
      <c r="A27" s="19" t="s">
        <v>70</v>
      </c>
      <c r="B27" s="10" t="s">
        <v>5</v>
      </c>
      <c r="C27" s="6" t="s">
        <v>13</v>
      </c>
      <c r="D27" s="11">
        <v>2</v>
      </c>
      <c r="E27" s="29">
        <v>18.043749999999999</v>
      </c>
    </row>
    <row r="28" spans="1:5" x14ac:dyDescent="0.25">
      <c r="A28" s="19" t="s">
        <v>70</v>
      </c>
      <c r="B28" s="13" t="s">
        <v>5</v>
      </c>
      <c r="C28" s="9" t="s">
        <v>13</v>
      </c>
      <c r="D28" s="15">
        <v>1</v>
      </c>
      <c r="E28" s="30">
        <v>13.53125</v>
      </c>
    </row>
    <row r="29" spans="1:5" x14ac:dyDescent="0.25">
      <c r="A29" s="19" t="s">
        <v>70</v>
      </c>
      <c r="B29" s="12" t="s">
        <v>6</v>
      </c>
      <c r="C29" s="4" t="s">
        <v>1</v>
      </c>
      <c r="D29" s="5">
        <v>9</v>
      </c>
      <c r="E29" s="28">
        <v>35.087499999999999</v>
      </c>
    </row>
    <row r="30" spans="1:5" x14ac:dyDescent="0.25">
      <c r="A30" s="19" t="s">
        <v>70</v>
      </c>
      <c r="B30" s="10" t="s">
        <v>6</v>
      </c>
      <c r="C30" s="6" t="s">
        <v>13</v>
      </c>
      <c r="D30" s="7">
        <v>8</v>
      </c>
      <c r="E30" s="29">
        <v>31.931249999999999</v>
      </c>
    </row>
    <row r="31" spans="1:5" x14ac:dyDescent="0.25">
      <c r="A31" s="19" t="s">
        <v>70</v>
      </c>
      <c r="B31" s="10" t="s">
        <v>6</v>
      </c>
      <c r="C31" s="6" t="s">
        <v>13</v>
      </c>
      <c r="D31" s="7">
        <v>7</v>
      </c>
      <c r="E31" s="29">
        <v>28.768750000000001</v>
      </c>
    </row>
    <row r="32" spans="1:5" x14ac:dyDescent="0.25">
      <c r="A32" s="19" t="s">
        <v>70</v>
      </c>
      <c r="B32" s="10" t="s">
        <v>6</v>
      </c>
      <c r="C32" s="6" t="s">
        <v>13</v>
      </c>
      <c r="D32" s="7">
        <v>6</v>
      </c>
      <c r="E32" s="29">
        <v>25.612500000000001</v>
      </c>
    </row>
    <row r="33" spans="1:5" x14ac:dyDescent="0.25">
      <c r="A33" s="19" t="s">
        <v>70</v>
      </c>
      <c r="B33" s="10" t="s">
        <v>6</v>
      </c>
      <c r="C33" s="6" t="s">
        <v>13</v>
      </c>
      <c r="D33" s="7">
        <v>5</v>
      </c>
      <c r="E33" s="29">
        <v>22.456250000000001</v>
      </c>
    </row>
    <row r="34" spans="1:5" x14ac:dyDescent="0.25">
      <c r="A34" s="19" t="s">
        <v>70</v>
      </c>
      <c r="B34" s="10" t="s">
        <v>6</v>
      </c>
      <c r="C34" s="6" t="s">
        <v>13</v>
      </c>
      <c r="D34" s="7">
        <v>4</v>
      </c>
      <c r="E34" s="29">
        <v>18.59375</v>
      </c>
    </row>
    <row r="35" spans="1:5" x14ac:dyDescent="0.25">
      <c r="A35" s="19" t="s">
        <v>70</v>
      </c>
      <c r="B35" s="10" t="s">
        <v>6</v>
      </c>
      <c r="C35" s="6" t="s">
        <v>13</v>
      </c>
      <c r="D35" s="7">
        <v>3</v>
      </c>
      <c r="E35" s="29">
        <v>15.7875</v>
      </c>
    </row>
    <row r="36" spans="1:5" x14ac:dyDescent="0.25">
      <c r="A36" s="19" t="s">
        <v>70</v>
      </c>
      <c r="B36" s="10" t="s">
        <v>6</v>
      </c>
      <c r="C36" s="6" t="s">
        <v>13</v>
      </c>
      <c r="D36" s="7">
        <v>2</v>
      </c>
      <c r="E36" s="29">
        <v>12.625</v>
      </c>
    </row>
    <row r="37" spans="1:5" x14ac:dyDescent="0.25">
      <c r="A37" s="19" t="s">
        <v>70</v>
      </c>
      <c r="B37" s="13" t="s">
        <v>6</v>
      </c>
      <c r="C37" s="9" t="s">
        <v>13</v>
      </c>
      <c r="D37" s="8">
        <v>1</v>
      </c>
      <c r="E37" s="30">
        <v>9.46875</v>
      </c>
    </row>
    <row r="38" spans="1:5" ht="15.95" customHeight="1" x14ac:dyDescent="0.25">
      <c r="A38" s="19" t="s">
        <v>70</v>
      </c>
      <c r="B38" s="12" t="s">
        <v>5</v>
      </c>
      <c r="C38" s="4" t="s">
        <v>14</v>
      </c>
      <c r="D38" s="14">
        <v>9</v>
      </c>
      <c r="E38" s="28">
        <v>36.5625</v>
      </c>
    </row>
    <row r="39" spans="1:5" x14ac:dyDescent="0.25">
      <c r="A39" s="19" t="s">
        <v>70</v>
      </c>
      <c r="B39" s="10" t="s">
        <v>5</v>
      </c>
      <c r="C39" s="6" t="s">
        <v>15</v>
      </c>
      <c r="D39" s="11">
        <v>8</v>
      </c>
      <c r="E39" s="29">
        <v>33.270833333333336</v>
      </c>
    </row>
    <row r="40" spans="1:5" x14ac:dyDescent="0.25">
      <c r="A40" s="19" t="s">
        <v>70</v>
      </c>
      <c r="B40" s="10" t="s">
        <v>5</v>
      </c>
      <c r="C40" s="6" t="s">
        <v>15</v>
      </c>
      <c r="D40" s="11">
        <v>7</v>
      </c>
      <c r="E40" s="29">
        <v>29.979166666666668</v>
      </c>
    </row>
    <row r="41" spans="1:5" x14ac:dyDescent="0.25">
      <c r="A41" s="19" t="s">
        <v>70</v>
      </c>
      <c r="B41" s="10" t="s">
        <v>5</v>
      </c>
      <c r="C41" s="6" t="s">
        <v>15</v>
      </c>
      <c r="D41" s="11">
        <v>6</v>
      </c>
      <c r="E41" s="29">
        <v>26.6875</v>
      </c>
    </row>
    <row r="42" spans="1:5" x14ac:dyDescent="0.25">
      <c r="A42" s="19" t="s">
        <v>70</v>
      </c>
      <c r="B42" s="10" t="s">
        <v>5</v>
      </c>
      <c r="C42" s="6" t="s">
        <v>15</v>
      </c>
      <c r="D42" s="11">
        <v>5</v>
      </c>
      <c r="E42" s="29">
        <v>23.4</v>
      </c>
    </row>
    <row r="43" spans="1:5" x14ac:dyDescent="0.25">
      <c r="A43" s="19" t="s">
        <v>70</v>
      </c>
      <c r="B43" s="10" t="s">
        <v>5</v>
      </c>
      <c r="C43" s="6" t="s">
        <v>15</v>
      </c>
      <c r="D43" s="11">
        <v>4</v>
      </c>
      <c r="E43" s="29">
        <v>19.375</v>
      </c>
    </row>
    <row r="44" spans="1:5" x14ac:dyDescent="0.25">
      <c r="A44" s="19" t="s">
        <v>70</v>
      </c>
      <c r="B44" s="10" t="s">
        <v>5</v>
      </c>
      <c r="C44" s="6" t="s">
        <v>15</v>
      </c>
      <c r="D44" s="11">
        <v>3</v>
      </c>
      <c r="E44" s="29">
        <v>16.45</v>
      </c>
    </row>
    <row r="45" spans="1:5" x14ac:dyDescent="0.25">
      <c r="A45" s="19" t="s">
        <v>70</v>
      </c>
      <c r="B45" s="10" t="s">
        <v>5</v>
      </c>
      <c r="C45" s="6" t="s">
        <v>15</v>
      </c>
      <c r="D45" s="11">
        <v>2</v>
      </c>
      <c r="E45" s="29">
        <v>13.1625</v>
      </c>
    </row>
    <row r="46" spans="1:5" x14ac:dyDescent="0.25">
      <c r="A46" s="19" t="s">
        <v>70</v>
      </c>
      <c r="B46" s="13" t="s">
        <v>5</v>
      </c>
      <c r="C46" s="9" t="s">
        <v>15</v>
      </c>
      <c r="D46" s="15">
        <v>1</v>
      </c>
      <c r="E46" s="30">
        <v>9.8708333333333336</v>
      </c>
    </row>
    <row r="47" spans="1:5" x14ac:dyDescent="0.25">
      <c r="A47" s="19" t="s">
        <v>70</v>
      </c>
      <c r="B47" s="12" t="s">
        <v>6</v>
      </c>
      <c r="C47" s="4" t="s">
        <v>14</v>
      </c>
      <c r="D47" s="5">
        <v>9</v>
      </c>
      <c r="E47" s="28">
        <v>25.591666666666665</v>
      </c>
    </row>
    <row r="48" spans="1:5" x14ac:dyDescent="0.25">
      <c r="A48" s="19" t="s">
        <v>70</v>
      </c>
      <c r="B48" s="10" t="s">
        <v>6</v>
      </c>
      <c r="C48" s="6" t="s">
        <v>15</v>
      </c>
      <c r="D48" s="7">
        <v>8</v>
      </c>
      <c r="E48" s="29">
        <v>23.287500000000001</v>
      </c>
    </row>
    <row r="49" spans="1:5" x14ac:dyDescent="0.25">
      <c r="A49" s="19" t="s">
        <v>70</v>
      </c>
      <c r="B49" s="10" t="s">
        <v>6</v>
      </c>
      <c r="C49" s="6" t="s">
        <v>15</v>
      </c>
      <c r="D49" s="7">
        <v>7</v>
      </c>
      <c r="E49" s="29">
        <v>20.983333333333334</v>
      </c>
    </row>
    <row r="50" spans="1:5" x14ac:dyDescent="0.25">
      <c r="A50" s="19" t="s">
        <v>70</v>
      </c>
      <c r="B50" s="10" t="s">
        <v>6</v>
      </c>
      <c r="C50" s="6" t="s">
        <v>15</v>
      </c>
      <c r="D50" s="7">
        <v>6</v>
      </c>
      <c r="E50" s="29">
        <v>18.679166666666667</v>
      </c>
    </row>
    <row r="51" spans="1:5" x14ac:dyDescent="0.25">
      <c r="A51" s="19" t="s">
        <v>70</v>
      </c>
      <c r="B51" s="10" t="s">
        <v>6</v>
      </c>
      <c r="C51" s="6" t="s">
        <v>15</v>
      </c>
      <c r="D51" s="7">
        <v>5</v>
      </c>
      <c r="E51" s="29">
        <v>16.379166666666666</v>
      </c>
    </row>
    <row r="52" spans="1:5" x14ac:dyDescent="0.25">
      <c r="A52" s="19" t="s">
        <v>70</v>
      </c>
      <c r="B52" s="10" t="s">
        <v>6</v>
      </c>
      <c r="C52" s="6" t="s">
        <v>15</v>
      </c>
      <c r="D52" s="7">
        <v>4</v>
      </c>
      <c r="E52" s="29">
        <v>13.5625</v>
      </c>
    </row>
    <row r="53" spans="1:5" x14ac:dyDescent="0.25">
      <c r="A53" s="19" t="s">
        <v>70</v>
      </c>
      <c r="B53" s="10" t="s">
        <v>6</v>
      </c>
      <c r="C53" s="6" t="s">
        <v>15</v>
      </c>
      <c r="D53" s="7">
        <v>3</v>
      </c>
      <c r="E53" s="29">
        <v>11.512499999999999</v>
      </c>
    </row>
    <row r="54" spans="1:5" x14ac:dyDescent="0.25">
      <c r="A54" s="19" t="s">
        <v>70</v>
      </c>
      <c r="B54" s="10" t="s">
        <v>6</v>
      </c>
      <c r="C54" s="6" t="s">
        <v>15</v>
      </c>
      <c r="D54" s="7">
        <v>2</v>
      </c>
      <c r="E54" s="29">
        <v>9.2125000000000004</v>
      </c>
    </row>
    <row r="55" spans="1:5" x14ac:dyDescent="0.25">
      <c r="A55" s="19" t="s">
        <v>70</v>
      </c>
      <c r="B55" s="13" t="s">
        <v>6</v>
      </c>
      <c r="C55" s="9" t="s">
        <v>15</v>
      </c>
      <c r="D55" s="8">
        <v>1</v>
      </c>
      <c r="E55" s="30">
        <v>6.9083333333333332</v>
      </c>
    </row>
    <row r="56" spans="1:5" x14ac:dyDescent="0.25">
      <c r="A56" s="19" t="s">
        <v>70</v>
      </c>
      <c r="B56" s="12" t="s">
        <v>5</v>
      </c>
      <c r="C56" s="4" t="s">
        <v>3</v>
      </c>
      <c r="D56" s="14">
        <v>9</v>
      </c>
      <c r="E56" s="28">
        <v>41.666666666666664</v>
      </c>
    </row>
    <row r="57" spans="1:5" ht="15.95" customHeight="1" x14ac:dyDescent="0.25">
      <c r="A57" s="19" t="s">
        <v>70</v>
      </c>
      <c r="B57" s="10" t="s">
        <v>5</v>
      </c>
      <c r="C57" s="6" t="s">
        <v>16</v>
      </c>
      <c r="D57" s="11">
        <v>8</v>
      </c>
      <c r="E57" s="29">
        <v>37.916666666666664</v>
      </c>
    </row>
    <row r="58" spans="1:5" x14ac:dyDescent="0.25">
      <c r="A58" s="19" t="s">
        <v>70</v>
      </c>
      <c r="B58" s="10" t="s">
        <v>5</v>
      </c>
      <c r="C58" s="6" t="s">
        <v>16</v>
      </c>
      <c r="D58" s="11">
        <v>7</v>
      </c>
      <c r="E58" s="29">
        <v>34.166666666666664</v>
      </c>
    </row>
    <row r="59" spans="1:5" x14ac:dyDescent="0.25">
      <c r="A59" s="19" t="s">
        <v>70</v>
      </c>
      <c r="B59" s="10" t="s">
        <v>5</v>
      </c>
      <c r="C59" s="6" t="s">
        <v>16</v>
      </c>
      <c r="D59" s="11">
        <v>6</v>
      </c>
      <c r="E59" s="29">
        <v>30.416666666666668</v>
      </c>
    </row>
    <row r="60" spans="1:5" x14ac:dyDescent="0.25">
      <c r="A60" s="19" t="s">
        <v>70</v>
      </c>
      <c r="B60" s="10" t="s">
        <v>5</v>
      </c>
      <c r="C60" s="6" t="s">
        <v>16</v>
      </c>
      <c r="D60" s="11">
        <v>5</v>
      </c>
      <c r="E60" s="29">
        <v>26.666666666666668</v>
      </c>
    </row>
    <row r="61" spans="1:5" x14ac:dyDescent="0.25">
      <c r="A61" s="19" t="s">
        <v>70</v>
      </c>
      <c r="B61" s="10" t="s">
        <v>5</v>
      </c>
      <c r="C61" s="6" t="s">
        <v>16</v>
      </c>
      <c r="D61" s="11">
        <v>4</v>
      </c>
      <c r="E61" s="29">
        <v>22.083333333333332</v>
      </c>
    </row>
    <row r="62" spans="1:5" x14ac:dyDescent="0.25">
      <c r="A62" s="19" t="s">
        <v>70</v>
      </c>
      <c r="B62" s="10" t="s">
        <v>5</v>
      </c>
      <c r="C62" s="6" t="s">
        <v>16</v>
      </c>
      <c r="D62" s="11">
        <v>3</v>
      </c>
      <c r="E62" s="29">
        <v>18.75</v>
      </c>
    </row>
    <row r="63" spans="1:5" x14ac:dyDescent="0.25">
      <c r="A63" s="19" t="s">
        <v>70</v>
      </c>
      <c r="B63" s="10" t="s">
        <v>5</v>
      </c>
      <c r="C63" s="6" t="s">
        <v>3</v>
      </c>
      <c r="D63" s="11">
        <v>2</v>
      </c>
      <c r="E63" s="29">
        <v>15</v>
      </c>
    </row>
    <row r="64" spans="1:5" x14ac:dyDescent="0.25">
      <c r="A64" s="19" t="s">
        <v>70</v>
      </c>
      <c r="B64" s="13" t="s">
        <v>5</v>
      </c>
      <c r="C64" s="9" t="s">
        <v>16</v>
      </c>
      <c r="D64" s="15">
        <v>1</v>
      </c>
      <c r="E64" s="30">
        <v>11.25</v>
      </c>
    </row>
    <row r="65" spans="1:5" x14ac:dyDescent="0.25">
      <c r="A65" s="19" t="s">
        <v>70</v>
      </c>
      <c r="B65" s="12" t="s">
        <v>6</v>
      </c>
      <c r="C65" s="4" t="s">
        <v>3</v>
      </c>
      <c r="D65" s="5">
        <v>9</v>
      </c>
      <c r="E65" s="28">
        <v>29.166666666666668</v>
      </c>
    </row>
    <row r="66" spans="1:5" x14ac:dyDescent="0.25">
      <c r="A66" s="19" t="s">
        <v>70</v>
      </c>
      <c r="B66" s="10" t="s">
        <v>6</v>
      </c>
      <c r="C66" s="6" t="s">
        <v>16</v>
      </c>
      <c r="D66" s="7">
        <v>8</v>
      </c>
      <c r="E66" s="29">
        <v>26.541666666666668</v>
      </c>
    </row>
    <row r="67" spans="1:5" x14ac:dyDescent="0.25">
      <c r="A67" s="19" t="s">
        <v>70</v>
      </c>
      <c r="B67" s="10" t="s">
        <v>6</v>
      </c>
      <c r="C67" s="6" t="s">
        <v>16</v>
      </c>
      <c r="D67" s="7">
        <v>7</v>
      </c>
      <c r="E67" s="29">
        <v>23.916666666666668</v>
      </c>
    </row>
    <row r="68" spans="1:5" x14ac:dyDescent="0.25">
      <c r="A68" s="19" t="s">
        <v>70</v>
      </c>
      <c r="B68" s="10" t="s">
        <v>6</v>
      </c>
      <c r="C68" s="6" t="s">
        <v>16</v>
      </c>
      <c r="D68" s="7">
        <v>6</v>
      </c>
      <c r="E68" s="29">
        <v>21.291666666666668</v>
      </c>
    </row>
    <row r="69" spans="1:5" x14ac:dyDescent="0.25">
      <c r="A69" s="19" t="s">
        <v>70</v>
      </c>
      <c r="B69" s="10" t="s">
        <v>6</v>
      </c>
      <c r="C69" s="6" t="s">
        <v>16</v>
      </c>
      <c r="D69" s="7">
        <v>5</v>
      </c>
      <c r="E69" s="29">
        <v>18.666666666666668</v>
      </c>
    </row>
    <row r="70" spans="1:5" x14ac:dyDescent="0.25">
      <c r="A70" s="19" t="s">
        <v>70</v>
      </c>
      <c r="B70" s="10" t="s">
        <v>6</v>
      </c>
      <c r="C70" s="6" t="s">
        <v>16</v>
      </c>
      <c r="D70" s="7">
        <v>4</v>
      </c>
      <c r="E70" s="29">
        <v>15.458333333333334</v>
      </c>
    </row>
    <row r="71" spans="1:5" x14ac:dyDescent="0.25">
      <c r="A71" s="19" t="s">
        <v>70</v>
      </c>
      <c r="B71" s="10" t="s">
        <v>6</v>
      </c>
      <c r="C71" s="6" t="s">
        <v>16</v>
      </c>
      <c r="D71" s="7">
        <v>3</v>
      </c>
      <c r="E71" s="29">
        <v>13.125</v>
      </c>
    </row>
    <row r="72" spans="1:5" x14ac:dyDescent="0.25">
      <c r="A72" s="19" t="s">
        <v>70</v>
      </c>
      <c r="B72" s="10" t="s">
        <v>6</v>
      </c>
      <c r="C72" s="6" t="s">
        <v>16</v>
      </c>
      <c r="D72" s="7">
        <v>2</v>
      </c>
      <c r="E72" s="29">
        <v>10.5</v>
      </c>
    </row>
    <row r="73" spans="1:5" x14ac:dyDescent="0.25">
      <c r="A73" s="19" t="s">
        <v>70</v>
      </c>
      <c r="B73" s="13" t="s">
        <v>6</v>
      </c>
      <c r="C73" s="9" t="s">
        <v>16</v>
      </c>
      <c r="D73" s="8">
        <v>1</v>
      </c>
      <c r="E73" s="30">
        <v>7.875</v>
      </c>
    </row>
    <row r="74" spans="1:5" x14ac:dyDescent="0.25">
      <c r="A74" s="19" t="s">
        <v>70</v>
      </c>
      <c r="B74" s="12" t="s">
        <v>5</v>
      </c>
      <c r="C74" s="4" t="s">
        <v>17</v>
      </c>
      <c r="D74" s="14">
        <v>9</v>
      </c>
      <c r="E74" s="28">
        <v>45</v>
      </c>
    </row>
    <row r="75" spans="1:5" x14ac:dyDescent="0.25">
      <c r="A75" s="19" t="s">
        <v>70</v>
      </c>
      <c r="B75" s="10" t="s">
        <v>5</v>
      </c>
      <c r="C75" s="6" t="s">
        <v>17</v>
      </c>
      <c r="D75" s="11">
        <v>8</v>
      </c>
      <c r="E75" s="29">
        <v>40.950000000000003</v>
      </c>
    </row>
    <row r="76" spans="1:5" ht="15.95" customHeight="1" x14ac:dyDescent="0.25">
      <c r="A76" s="19" t="s">
        <v>70</v>
      </c>
      <c r="B76" s="10" t="s">
        <v>5</v>
      </c>
      <c r="C76" s="6" t="s">
        <v>17</v>
      </c>
      <c r="D76" s="11">
        <v>7</v>
      </c>
      <c r="E76" s="29">
        <v>36.9</v>
      </c>
    </row>
    <row r="77" spans="1:5" x14ac:dyDescent="0.25">
      <c r="A77" s="19" t="s">
        <v>70</v>
      </c>
      <c r="B77" s="10" t="s">
        <v>5</v>
      </c>
      <c r="C77" s="6" t="s">
        <v>17</v>
      </c>
      <c r="D77" s="11">
        <v>6</v>
      </c>
      <c r="E77" s="29">
        <v>32.85</v>
      </c>
    </row>
    <row r="78" spans="1:5" x14ac:dyDescent="0.25">
      <c r="A78" s="19" t="s">
        <v>70</v>
      </c>
      <c r="B78" s="10" t="s">
        <v>5</v>
      </c>
      <c r="C78" s="6" t="s">
        <v>17</v>
      </c>
      <c r="D78" s="11">
        <v>5</v>
      </c>
      <c r="E78" s="29">
        <v>28.8</v>
      </c>
    </row>
    <row r="79" spans="1:5" x14ac:dyDescent="0.25">
      <c r="A79" s="19" t="s">
        <v>70</v>
      </c>
      <c r="B79" s="10" t="s">
        <v>5</v>
      </c>
      <c r="C79" s="6" t="s">
        <v>17</v>
      </c>
      <c r="D79" s="11">
        <v>4</v>
      </c>
      <c r="E79" s="29">
        <v>23.85</v>
      </c>
    </row>
    <row r="80" spans="1:5" x14ac:dyDescent="0.25">
      <c r="A80" s="19" t="s">
        <v>70</v>
      </c>
      <c r="B80" s="10" t="s">
        <v>5</v>
      </c>
      <c r="C80" s="6" t="s">
        <v>17</v>
      </c>
      <c r="D80" s="11">
        <v>3</v>
      </c>
      <c r="E80" s="29">
        <v>20.25</v>
      </c>
    </row>
    <row r="81" spans="1:5" x14ac:dyDescent="0.25">
      <c r="A81" s="19" t="s">
        <v>70</v>
      </c>
      <c r="B81" s="10" t="s">
        <v>5</v>
      </c>
      <c r="C81" s="6" t="s">
        <v>18</v>
      </c>
      <c r="D81" s="11">
        <v>2</v>
      </c>
      <c r="E81" s="29">
        <v>16.2</v>
      </c>
    </row>
    <row r="82" spans="1:5" x14ac:dyDescent="0.25">
      <c r="A82" s="19" t="s">
        <v>70</v>
      </c>
      <c r="B82" s="13" t="s">
        <v>5</v>
      </c>
      <c r="C82" s="9" t="s">
        <v>17</v>
      </c>
      <c r="D82" s="15">
        <v>1</v>
      </c>
      <c r="E82" s="30">
        <v>12.15</v>
      </c>
    </row>
    <row r="83" spans="1:5" x14ac:dyDescent="0.25">
      <c r="A83" s="19" t="s">
        <v>70</v>
      </c>
      <c r="B83" s="12" t="s">
        <v>6</v>
      </c>
      <c r="C83" s="4" t="s">
        <v>17</v>
      </c>
      <c r="D83" s="5">
        <v>9</v>
      </c>
      <c r="E83" s="28">
        <v>31.5</v>
      </c>
    </row>
    <row r="84" spans="1:5" x14ac:dyDescent="0.25">
      <c r="A84" s="19" t="s">
        <v>70</v>
      </c>
      <c r="B84" s="10" t="s">
        <v>6</v>
      </c>
      <c r="C84" s="6" t="s">
        <v>17</v>
      </c>
      <c r="D84" s="7">
        <v>8</v>
      </c>
      <c r="E84" s="29">
        <v>28.662500000000001</v>
      </c>
    </row>
    <row r="85" spans="1:5" x14ac:dyDescent="0.25">
      <c r="A85" s="19" t="s">
        <v>70</v>
      </c>
      <c r="B85" s="10" t="s">
        <v>6</v>
      </c>
      <c r="C85" s="6" t="s">
        <v>17</v>
      </c>
      <c r="D85" s="7">
        <v>7</v>
      </c>
      <c r="E85" s="29">
        <v>25.829166666666666</v>
      </c>
    </row>
    <row r="86" spans="1:5" x14ac:dyDescent="0.25">
      <c r="A86" s="19" t="s">
        <v>70</v>
      </c>
      <c r="B86" s="10" t="s">
        <v>6</v>
      </c>
      <c r="C86" s="6" t="s">
        <v>17</v>
      </c>
      <c r="D86" s="7">
        <v>6</v>
      </c>
      <c r="E86" s="29">
        <v>22.991666666666667</v>
      </c>
    </row>
    <row r="87" spans="1:5" x14ac:dyDescent="0.25">
      <c r="A87" s="19" t="s">
        <v>70</v>
      </c>
      <c r="B87" s="10" t="s">
        <v>6</v>
      </c>
      <c r="C87" s="6" t="s">
        <v>17</v>
      </c>
      <c r="D87" s="7">
        <v>5</v>
      </c>
      <c r="E87" s="29">
        <v>20.158333333333335</v>
      </c>
    </row>
    <row r="88" spans="1:5" x14ac:dyDescent="0.25">
      <c r="A88" s="19" t="s">
        <v>70</v>
      </c>
      <c r="B88" s="10" t="s">
        <v>6</v>
      </c>
      <c r="C88" s="6" t="s">
        <v>17</v>
      </c>
      <c r="D88" s="7">
        <v>4</v>
      </c>
      <c r="E88" s="29">
        <v>16.691666666666666</v>
      </c>
    </row>
    <row r="89" spans="1:5" x14ac:dyDescent="0.25">
      <c r="A89" s="19" t="s">
        <v>70</v>
      </c>
      <c r="B89" s="10" t="s">
        <v>6</v>
      </c>
      <c r="C89" s="6" t="s">
        <v>17</v>
      </c>
      <c r="D89" s="7">
        <v>3</v>
      </c>
      <c r="E89" s="29">
        <v>14.175000000000001</v>
      </c>
    </row>
    <row r="90" spans="1:5" x14ac:dyDescent="0.25">
      <c r="A90" s="19" t="s">
        <v>70</v>
      </c>
      <c r="B90" s="10" t="s">
        <v>6</v>
      </c>
      <c r="C90" s="6" t="s">
        <v>17</v>
      </c>
      <c r="D90" s="7">
        <v>2</v>
      </c>
      <c r="E90" s="29">
        <v>11.3375</v>
      </c>
    </row>
    <row r="91" spans="1:5" x14ac:dyDescent="0.25">
      <c r="A91" s="19" t="s">
        <v>70</v>
      </c>
      <c r="B91" s="13" t="s">
        <v>6</v>
      </c>
      <c r="C91" s="9" t="s">
        <v>17</v>
      </c>
      <c r="D91" s="8">
        <v>1</v>
      </c>
      <c r="E91" s="30">
        <v>8.5041666666666664</v>
      </c>
    </row>
    <row r="92" spans="1:5" x14ac:dyDescent="0.25">
      <c r="A92" s="19" t="s">
        <v>70</v>
      </c>
      <c r="B92" s="12" t="s">
        <v>5</v>
      </c>
      <c r="C92" s="4" t="s">
        <v>19</v>
      </c>
      <c r="D92" s="14">
        <v>9</v>
      </c>
      <c r="E92" s="28">
        <v>28.125</v>
      </c>
    </row>
    <row r="93" spans="1:5" x14ac:dyDescent="0.25">
      <c r="A93" s="19" t="s">
        <v>70</v>
      </c>
      <c r="B93" s="10" t="s">
        <v>5</v>
      </c>
      <c r="C93" s="6" t="s">
        <v>19</v>
      </c>
      <c r="D93" s="11">
        <v>8</v>
      </c>
      <c r="E93" s="29">
        <v>25.591666666666665</v>
      </c>
    </row>
    <row r="94" spans="1:5" x14ac:dyDescent="0.25">
      <c r="A94" s="19" t="s">
        <v>70</v>
      </c>
      <c r="B94" s="10" t="s">
        <v>5</v>
      </c>
      <c r="C94" s="6" t="s">
        <v>19</v>
      </c>
      <c r="D94" s="11">
        <v>7</v>
      </c>
      <c r="E94" s="29">
        <v>23.0625</v>
      </c>
    </row>
    <row r="95" spans="1:5" ht="15.95" customHeight="1" x14ac:dyDescent="0.25">
      <c r="A95" s="19" t="s">
        <v>70</v>
      </c>
      <c r="B95" s="10" t="s">
        <v>5</v>
      </c>
      <c r="C95" s="6" t="s">
        <v>19</v>
      </c>
      <c r="D95" s="11">
        <v>6</v>
      </c>
      <c r="E95" s="29">
        <v>20.529166666666665</v>
      </c>
    </row>
    <row r="96" spans="1:5" s="3" customFormat="1" ht="20.25" customHeight="1" x14ac:dyDescent="0.25">
      <c r="A96" s="19" t="s">
        <v>70</v>
      </c>
      <c r="B96" s="10" t="s">
        <v>5</v>
      </c>
      <c r="C96" s="6" t="s">
        <v>19</v>
      </c>
      <c r="D96" s="11">
        <v>5</v>
      </c>
      <c r="E96" s="29">
        <v>18</v>
      </c>
    </row>
    <row r="97" spans="1:5" s="3" customFormat="1" ht="20.25" customHeight="1" x14ac:dyDescent="0.25">
      <c r="A97" s="19" t="s">
        <v>70</v>
      </c>
      <c r="B97" s="10" t="s">
        <v>5</v>
      </c>
      <c r="C97" s="6" t="s">
        <v>19</v>
      </c>
      <c r="D97" s="11">
        <v>4</v>
      </c>
      <c r="E97" s="29">
        <v>14.904166666666667</v>
      </c>
    </row>
    <row r="98" spans="1:5" ht="15.95" customHeight="1" x14ac:dyDescent="0.25">
      <c r="A98" s="19" t="s">
        <v>70</v>
      </c>
      <c r="B98" s="10" t="s">
        <v>5</v>
      </c>
      <c r="C98" s="6" t="s">
        <v>19</v>
      </c>
      <c r="D98" s="11">
        <v>3</v>
      </c>
      <c r="E98" s="29">
        <v>12.654166666666667</v>
      </c>
    </row>
    <row r="99" spans="1:5" ht="15.95" customHeight="1" x14ac:dyDescent="0.25">
      <c r="A99" s="19" t="s">
        <v>70</v>
      </c>
      <c r="B99" s="10" t="s">
        <v>5</v>
      </c>
      <c r="C99" s="6" t="s">
        <v>19</v>
      </c>
      <c r="D99" s="11">
        <v>2</v>
      </c>
      <c r="E99" s="29">
        <v>10.125</v>
      </c>
    </row>
    <row r="100" spans="1:5" ht="15.95" customHeight="1" x14ac:dyDescent="0.25">
      <c r="A100" s="19" t="s">
        <v>70</v>
      </c>
      <c r="B100" s="13" t="s">
        <v>5</v>
      </c>
      <c r="C100" s="9" t="s">
        <v>19</v>
      </c>
      <c r="D100" s="15">
        <v>1</v>
      </c>
      <c r="E100" s="30">
        <v>7.5916666666666668</v>
      </c>
    </row>
    <row r="101" spans="1:5" ht="15.95" customHeight="1" x14ac:dyDescent="0.25">
      <c r="A101" s="19" t="s">
        <v>70</v>
      </c>
      <c r="B101" s="12" t="s">
        <v>6</v>
      </c>
      <c r="C101" s="4" t="s">
        <v>19</v>
      </c>
      <c r="D101" s="5">
        <v>9</v>
      </c>
      <c r="E101" s="28">
        <v>19.6875</v>
      </c>
    </row>
    <row r="102" spans="1:5" ht="15.95" customHeight="1" x14ac:dyDescent="0.25">
      <c r="A102" s="19" t="s">
        <v>70</v>
      </c>
      <c r="B102" s="10" t="s">
        <v>6</v>
      </c>
      <c r="C102" s="6" t="s">
        <v>19</v>
      </c>
      <c r="D102" s="7">
        <v>8</v>
      </c>
      <c r="E102" s="29">
        <v>17.912500000000001</v>
      </c>
    </row>
    <row r="103" spans="1:5" ht="15.95" customHeight="1" x14ac:dyDescent="0.25">
      <c r="A103" s="19" t="s">
        <v>70</v>
      </c>
      <c r="B103" s="10" t="s">
        <v>6</v>
      </c>
      <c r="C103" s="6" t="s">
        <v>19</v>
      </c>
      <c r="D103" s="7">
        <v>7</v>
      </c>
      <c r="E103" s="29">
        <v>16.141666666666666</v>
      </c>
    </row>
    <row r="104" spans="1:5" ht="15.95" customHeight="1" x14ac:dyDescent="0.25">
      <c r="A104" s="19" t="s">
        <v>70</v>
      </c>
      <c r="B104" s="10" t="s">
        <v>6</v>
      </c>
      <c r="C104" s="6" t="s">
        <v>19</v>
      </c>
      <c r="D104" s="7">
        <v>6</v>
      </c>
      <c r="E104" s="29">
        <v>14.366666666666667</v>
      </c>
    </row>
    <row r="105" spans="1:5" ht="15.95" customHeight="1" x14ac:dyDescent="0.25">
      <c r="A105" s="19" t="s">
        <v>70</v>
      </c>
      <c r="B105" s="10" t="s">
        <v>6</v>
      </c>
      <c r="C105" s="6" t="s">
        <v>19</v>
      </c>
      <c r="D105" s="7">
        <v>5</v>
      </c>
      <c r="E105" s="29">
        <v>12.6</v>
      </c>
    </row>
    <row r="106" spans="1:5" ht="15.95" customHeight="1" x14ac:dyDescent="0.25">
      <c r="A106" s="19" t="s">
        <v>70</v>
      </c>
      <c r="B106" s="10" t="s">
        <v>6</v>
      </c>
      <c r="C106" s="6" t="s">
        <v>19</v>
      </c>
      <c r="D106" s="7">
        <v>4</v>
      </c>
      <c r="E106" s="29">
        <v>10.429166666666667</v>
      </c>
    </row>
    <row r="107" spans="1:5" ht="15.95" customHeight="1" x14ac:dyDescent="0.25">
      <c r="A107" s="19" t="s">
        <v>70</v>
      </c>
      <c r="B107" s="10" t="s">
        <v>6</v>
      </c>
      <c r="C107" s="6" t="s">
        <v>19</v>
      </c>
      <c r="D107" s="7">
        <v>3</v>
      </c>
      <c r="E107" s="29">
        <v>8.8541666666666661</v>
      </c>
    </row>
    <row r="108" spans="1:5" s="3" customFormat="1" ht="20.25" customHeight="1" x14ac:dyDescent="0.25">
      <c r="A108" s="19" t="s">
        <v>70</v>
      </c>
      <c r="B108" s="10" t="s">
        <v>6</v>
      </c>
      <c r="C108" s="6" t="s">
        <v>19</v>
      </c>
      <c r="D108" s="7">
        <v>2</v>
      </c>
      <c r="E108" s="29">
        <v>7.0875000000000004</v>
      </c>
    </row>
    <row r="109" spans="1:5" s="3" customFormat="1" ht="20.25" customHeight="1" x14ac:dyDescent="0.25">
      <c r="A109" s="19" t="s">
        <v>70</v>
      </c>
      <c r="B109" s="13" t="s">
        <v>6</v>
      </c>
      <c r="C109" s="9" t="s">
        <v>19</v>
      </c>
      <c r="D109" s="8">
        <v>1</v>
      </c>
      <c r="E109" s="30">
        <v>5.3125</v>
      </c>
    </row>
    <row r="110" spans="1:5" ht="15.95" customHeight="1" x14ac:dyDescent="0.25">
      <c r="A110" s="19" t="s">
        <v>70</v>
      </c>
      <c r="B110" s="12" t="s">
        <v>5</v>
      </c>
      <c r="C110" s="4" t="s">
        <v>20</v>
      </c>
      <c r="D110" s="14">
        <v>9</v>
      </c>
      <c r="E110" s="28">
        <v>25</v>
      </c>
    </row>
    <row r="111" spans="1:5" ht="15.95" customHeight="1" x14ac:dyDescent="0.25">
      <c r="A111" s="19" t="s">
        <v>70</v>
      </c>
      <c r="B111" s="10" t="s">
        <v>5</v>
      </c>
      <c r="C111" s="6" t="s">
        <v>20</v>
      </c>
      <c r="D111" s="11">
        <v>8</v>
      </c>
      <c r="E111" s="29">
        <v>22.75</v>
      </c>
    </row>
    <row r="112" spans="1:5" ht="15.95" customHeight="1" x14ac:dyDescent="0.25">
      <c r="A112" s="19" t="s">
        <v>70</v>
      </c>
      <c r="B112" s="10" t="s">
        <v>5</v>
      </c>
      <c r="C112" s="6" t="s">
        <v>20</v>
      </c>
      <c r="D112" s="11">
        <v>7</v>
      </c>
      <c r="E112" s="29">
        <v>20.5</v>
      </c>
    </row>
    <row r="113" spans="1:5" ht="15.95" customHeight="1" x14ac:dyDescent="0.25">
      <c r="A113" s="19" t="s">
        <v>70</v>
      </c>
      <c r="B113" s="10" t="s">
        <v>5</v>
      </c>
      <c r="C113" s="6" t="s">
        <v>20</v>
      </c>
      <c r="D113" s="11">
        <v>6</v>
      </c>
      <c r="E113" s="29">
        <v>18.25</v>
      </c>
    </row>
    <row r="114" spans="1:5" ht="15.95" customHeight="1" x14ac:dyDescent="0.25">
      <c r="A114" s="19" t="s">
        <v>70</v>
      </c>
      <c r="B114" s="10" t="s">
        <v>5</v>
      </c>
      <c r="C114" s="6" t="s">
        <v>20</v>
      </c>
      <c r="D114" s="11">
        <v>5</v>
      </c>
      <c r="E114" s="29">
        <v>16</v>
      </c>
    </row>
    <row r="115" spans="1:5" ht="15.95" customHeight="1" x14ac:dyDescent="0.25">
      <c r="A115" s="19" t="s">
        <v>70</v>
      </c>
      <c r="B115" s="10" t="s">
        <v>5</v>
      </c>
      <c r="C115" s="6" t="s">
        <v>20</v>
      </c>
      <c r="D115" s="11">
        <v>4</v>
      </c>
      <c r="E115" s="29">
        <v>13.25</v>
      </c>
    </row>
    <row r="116" spans="1:5" ht="15.95" customHeight="1" x14ac:dyDescent="0.25">
      <c r="A116" s="19" t="s">
        <v>70</v>
      </c>
      <c r="B116" s="10" t="s">
        <v>5</v>
      </c>
      <c r="C116" s="6" t="s">
        <v>20</v>
      </c>
      <c r="D116" s="11">
        <v>3</v>
      </c>
      <c r="E116" s="29">
        <v>11.25</v>
      </c>
    </row>
    <row r="117" spans="1:5" ht="15.95" customHeight="1" x14ac:dyDescent="0.25">
      <c r="A117" s="19" t="s">
        <v>70</v>
      </c>
      <c r="B117" s="10" t="s">
        <v>5</v>
      </c>
      <c r="C117" s="6" t="s">
        <v>20</v>
      </c>
      <c r="D117" s="11">
        <v>2</v>
      </c>
      <c r="E117" s="29">
        <v>9</v>
      </c>
    </row>
    <row r="118" spans="1:5" ht="15.95" customHeight="1" x14ac:dyDescent="0.25">
      <c r="A118" s="19" t="s">
        <v>70</v>
      </c>
      <c r="B118" s="13" t="s">
        <v>5</v>
      </c>
      <c r="C118" s="9" t="s">
        <v>20</v>
      </c>
      <c r="D118" s="15">
        <v>1</v>
      </c>
      <c r="E118" s="30">
        <v>6.75</v>
      </c>
    </row>
    <row r="119" spans="1:5" ht="15.95" customHeight="1" x14ac:dyDescent="0.25">
      <c r="A119" s="19" t="s">
        <v>70</v>
      </c>
      <c r="B119" s="12" t="s">
        <v>6</v>
      </c>
      <c r="C119" s="4" t="s">
        <v>20</v>
      </c>
      <c r="D119" s="5">
        <v>9</v>
      </c>
      <c r="E119" s="28">
        <v>17.5</v>
      </c>
    </row>
    <row r="120" spans="1:5" x14ac:dyDescent="0.25">
      <c r="A120" s="19" t="s">
        <v>70</v>
      </c>
      <c r="B120" s="10" t="s">
        <v>6</v>
      </c>
      <c r="C120" s="6" t="s">
        <v>20</v>
      </c>
      <c r="D120" s="7">
        <v>8</v>
      </c>
      <c r="E120" s="29">
        <v>15.925000000000001</v>
      </c>
    </row>
    <row r="121" spans="1:5" x14ac:dyDescent="0.25">
      <c r="A121" s="19" t="s">
        <v>70</v>
      </c>
      <c r="B121" s="10" t="s">
        <v>6</v>
      </c>
      <c r="C121" s="6" t="s">
        <v>20</v>
      </c>
      <c r="D121" s="7">
        <v>7</v>
      </c>
      <c r="E121" s="29">
        <v>14.35</v>
      </c>
    </row>
    <row r="122" spans="1:5" x14ac:dyDescent="0.25">
      <c r="A122" s="19" t="s">
        <v>70</v>
      </c>
      <c r="B122" s="10" t="s">
        <v>6</v>
      </c>
      <c r="C122" s="6" t="s">
        <v>20</v>
      </c>
      <c r="D122" s="7">
        <v>6</v>
      </c>
      <c r="E122" s="29">
        <v>12.775</v>
      </c>
    </row>
    <row r="123" spans="1:5" x14ac:dyDescent="0.25">
      <c r="A123" s="19" t="s">
        <v>70</v>
      </c>
      <c r="B123" s="10" t="s">
        <v>6</v>
      </c>
      <c r="C123" s="6" t="s">
        <v>20</v>
      </c>
      <c r="D123" s="7">
        <v>5</v>
      </c>
      <c r="E123" s="29">
        <v>11.2</v>
      </c>
    </row>
    <row r="124" spans="1:5" x14ac:dyDescent="0.25">
      <c r="A124" s="19" t="s">
        <v>70</v>
      </c>
      <c r="B124" s="10" t="s">
        <v>6</v>
      </c>
      <c r="C124" s="6" t="s">
        <v>20</v>
      </c>
      <c r="D124" s="7">
        <v>4</v>
      </c>
      <c r="E124" s="29">
        <v>9.2750000000000004</v>
      </c>
    </row>
    <row r="125" spans="1:5" x14ac:dyDescent="0.25">
      <c r="A125" s="19" t="s">
        <v>70</v>
      </c>
      <c r="B125" s="10" t="s">
        <v>6</v>
      </c>
      <c r="C125" s="6" t="s">
        <v>20</v>
      </c>
      <c r="D125" s="7">
        <v>3</v>
      </c>
      <c r="E125" s="29">
        <v>7.875</v>
      </c>
    </row>
    <row r="126" spans="1:5" x14ac:dyDescent="0.25">
      <c r="A126" s="19" t="s">
        <v>70</v>
      </c>
      <c r="B126" s="10" t="s">
        <v>6</v>
      </c>
      <c r="C126" s="6" t="s">
        <v>20</v>
      </c>
      <c r="D126" s="7">
        <v>2</v>
      </c>
      <c r="E126" s="29">
        <v>6.3</v>
      </c>
    </row>
    <row r="127" spans="1:5" x14ac:dyDescent="0.25">
      <c r="A127" s="19" t="s">
        <v>70</v>
      </c>
      <c r="B127" s="13" t="s">
        <v>6</v>
      </c>
      <c r="C127" s="9" t="s">
        <v>20</v>
      </c>
      <c r="D127" s="8">
        <v>1</v>
      </c>
      <c r="E127" s="30">
        <v>4.7249999999999996</v>
      </c>
    </row>
    <row r="128" spans="1:5" x14ac:dyDescent="0.25">
      <c r="A128" s="19" t="s">
        <v>70</v>
      </c>
      <c r="B128" s="12" t="s">
        <v>5</v>
      </c>
      <c r="C128" s="4" t="s">
        <v>22</v>
      </c>
      <c r="D128" s="14">
        <v>9</v>
      </c>
      <c r="E128" s="28">
        <v>16.666666666666668</v>
      </c>
    </row>
    <row r="129" spans="1:5" x14ac:dyDescent="0.25">
      <c r="A129" s="19" t="s">
        <v>70</v>
      </c>
      <c r="B129" s="10" t="s">
        <v>5</v>
      </c>
      <c r="C129" s="6" t="s">
        <v>21</v>
      </c>
      <c r="D129" s="11">
        <v>8</v>
      </c>
      <c r="E129" s="29">
        <v>15.166666666666666</v>
      </c>
    </row>
    <row r="130" spans="1:5" x14ac:dyDescent="0.25">
      <c r="A130" s="19" t="s">
        <v>70</v>
      </c>
      <c r="B130" s="10" t="s">
        <v>5</v>
      </c>
      <c r="C130" s="6" t="s">
        <v>21</v>
      </c>
      <c r="D130" s="11">
        <v>7</v>
      </c>
      <c r="E130" s="29">
        <v>13.666666666666666</v>
      </c>
    </row>
    <row r="131" spans="1:5" x14ac:dyDescent="0.25">
      <c r="A131" s="19" t="s">
        <v>70</v>
      </c>
      <c r="B131" s="10" t="s">
        <v>5</v>
      </c>
      <c r="C131" s="6" t="s">
        <v>21</v>
      </c>
      <c r="D131" s="11">
        <v>6</v>
      </c>
      <c r="E131" s="29">
        <v>12.166666666666666</v>
      </c>
    </row>
    <row r="132" spans="1:5" x14ac:dyDescent="0.25">
      <c r="A132" s="19" t="s">
        <v>70</v>
      </c>
      <c r="B132" s="10" t="s">
        <v>5</v>
      </c>
      <c r="C132" s="6" t="s">
        <v>21</v>
      </c>
      <c r="D132" s="11">
        <v>5</v>
      </c>
      <c r="E132" s="29">
        <v>10.666666666666666</v>
      </c>
    </row>
    <row r="133" spans="1:5" x14ac:dyDescent="0.25">
      <c r="A133" s="19" t="s">
        <v>70</v>
      </c>
      <c r="B133" s="10" t="s">
        <v>5</v>
      </c>
      <c r="C133" s="6" t="s">
        <v>21</v>
      </c>
      <c r="D133" s="11">
        <v>4</v>
      </c>
      <c r="E133" s="29">
        <v>8.8333333333333339</v>
      </c>
    </row>
    <row r="134" spans="1:5" x14ac:dyDescent="0.25">
      <c r="A134" s="19" t="s">
        <v>70</v>
      </c>
      <c r="B134" s="10" t="s">
        <v>5</v>
      </c>
      <c r="C134" s="6" t="s">
        <v>21</v>
      </c>
      <c r="D134" s="11">
        <v>3</v>
      </c>
      <c r="E134" s="29">
        <v>7.5</v>
      </c>
    </row>
    <row r="135" spans="1:5" x14ac:dyDescent="0.25">
      <c r="A135" s="19" t="s">
        <v>70</v>
      </c>
      <c r="B135" s="10" t="s">
        <v>5</v>
      </c>
      <c r="C135" s="6" t="s">
        <v>21</v>
      </c>
      <c r="D135" s="11">
        <v>2</v>
      </c>
      <c r="E135" s="29">
        <v>6</v>
      </c>
    </row>
    <row r="136" spans="1:5" x14ac:dyDescent="0.25">
      <c r="A136" s="19" t="s">
        <v>70</v>
      </c>
      <c r="B136" s="13" t="s">
        <v>5</v>
      </c>
      <c r="C136" s="9" t="s">
        <v>21</v>
      </c>
      <c r="D136" s="15">
        <v>1</v>
      </c>
      <c r="E136" s="30">
        <v>4.5</v>
      </c>
    </row>
    <row r="137" spans="1:5" x14ac:dyDescent="0.25">
      <c r="A137" s="19" t="s">
        <v>70</v>
      </c>
      <c r="B137" s="12" t="s">
        <v>6</v>
      </c>
      <c r="C137" s="4" t="s">
        <v>22</v>
      </c>
      <c r="D137" s="5">
        <v>9</v>
      </c>
      <c r="E137" s="28">
        <v>11.666666666666666</v>
      </c>
    </row>
    <row r="138" spans="1:5" x14ac:dyDescent="0.25">
      <c r="A138" s="19" t="s">
        <v>70</v>
      </c>
      <c r="B138" s="10" t="s">
        <v>6</v>
      </c>
      <c r="C138" s="6" t="s">
        <v>21</v>
      </c>
      <c r="D138" s="7">
        <v>8</v>
      </c>
      <c r="E138" s="29">
        <v>10.616666666666667</v>
      </c>
    </row>
    <row r="139" spans="1:5" x14ac:dyDescent="0.25">
      <c r="A139" s="19" t="s">
        <v>70</v>
      </c>
      <c r="B139" s="10" t="s">
        <v>6</v>
      </c>
      <c r="C139" s="6" t="s">
        <v>21</v>
      </c>
      <c r="D139" s="7">
        <v>7</v>
      </c>
      <c r="E139" s="29">
        <v>9.5666666666666664</v>
      </c>
    </row>
    <row r="140" spans="1:5" x14ac:dyDescent="0.25">
      <c r="A140" s="19" t="s">
        <v>70</v>
      </c>
      <c r="B140" s="10" t="s">
        <v>6</v>
      </c>
      <c r="C140" s="6" t="s">
        <v>21</v>
      </c>
      <c r="D140" s="7">
        <v>6</v>
      </c>
      <c r="E140" s="29">
        <v>8.5166666666666675</v>
      </c>
    </row>
    <row r="141" spans="1:5" x14ac:dyDescent="0.25">
      <c r="A141" s="19" t="s">
        <v>70</v>
      </c>
      <c r="B141" s="10" t="s">
        <v>6</v>
      </c>
      <c r="C141" s="6" t="s">
        <v>21</v>
      </c>
      <c r="D141" s="7">
        <v>5</v>
      </c>
      <c r="E141" s="29">
        <v>7.4666666666666668</v>
      </c>
    </row>
    <row r="142" spans="1:5" x14ac:dyDescent="0.25">
      <c r="A142" s="19" t="s">
        <v>70</v>
      </c>
      <c r="B142" s="10" t="s">
        <v>6</v>
      </c>
      <c r="C142" s="6" t="s">
        <v>21</v>
      </c>
      <c r="D142" s="7">
        <v>4</v>
      </c>
      <c r="E142" s="29">
        <v>6.1833333333333336</v>
      </c>
    </row>
    <row r="143" spans="1:5" x14ac:dyDescent="0.25">
      <c r="A143" s="19" t="s">
        <v>70</v>
      </c>
      <c r="B143" s="10" t="s">
        <v>6</v>
      </c>
      <c r="C143" s="6" t="s">
        <v>21</v>
      </c>
      <c r="D143" s="7">
        <v>3</v>
      </c>
      <c r="E143" s="29">
        <v>5.25</v>
      </c>
    </row>
    <row r="144" spans="1:5" x14ac:dyDescent="0.25">
      <c r="A144" s="19" t="s">
        <v>70</v>
      </c>
      <c r="B144" s="10" t="s">
        <v>6</v>
      </c>
      <c r="C144" s="6" t="s">
        <v>21</v>
      </c>
      <c r="D144" s="7">
        <v>2</v>
      </c>
      <c r="E144" s="29">
        <v>4.2</v>
      </c>
    </row>
    <row r="145" spans="1:5" x14ac:dyDescent="0.25">
      <c r="A145" s="19" t="s">
        <v>70</v>
      </c>
      <c r="B145" s="13" t="s">
        <v>6</v>
      </c>
      <c r="C145" s="9" t="s">
        <v>21</v>
      </c>
      <c r="D145" s="8">
        <v>1</v>
      </c>
      <c r="E145" s="30">
        <v>3.15</v>
      </c>
    </row>
    <row r="146" spans="1:5" x14ac:dyDescent="0.25">
      <c r="A146" s="19" t="s">
        <v>70</v>
      </c>
      <c r="B146" s="12" t="s">
        <v>5</v>
      </c>
      <c r="C146" s="4" t="s">
        <v>23</v>
      </c>
      <c r="D146" s="14">
        <v>9</v>
      </c>
      <c r="E146" s="28">
        <v>20</v>
      </c>
    </row>
    <row r="147" spans="1:5" x14ac:dyDescent="0.25">
      <c r="A147" s="19" t="s">
        <v>70</v>
      </c>
      <c r="B147" s="10" t="s">
        <v>5</v>
      </c>
      <c r="C147" s="6" t="s">
        <v>23</v>
      </c>
      <c r="D147" s="11">
        <v>8</v>
      </c>
      <c r="E147" s="29">
        <v>18.2</v>
      </c>
    </row>
    <row r="148" spans="1:5" x14ac:dyDescent="0.25">
      <c r="A148" s="19" t="s">
        <v>70</v>
      </c>
      <c r="B148" s="10" t="s">
        <v>5</v>
      </c>
      <c r="C148" s="6" t="s">
        <v>8</v>
      </c>
      <c r="D148" s="11">
        <v>7</v>
      </c>
      <c r="E148" s="29">
        <v>16.399999999999999</v>
      </c>
    </row>
    <row r="149" spans="1:5" x14ac:dyDescent="0.25">
      <c r="A149" s="19" t="s">
        <v>70</v>
      </c>
      <c r="B149" s="10" t="s">
        <v>5</v>
      </c>
      <c r="C149" s="6" t="s">
        <v>23</v>
      </c>
      <c r="D149" s="11">
        <v>6</v>
      </c>
      <c r="E149" s="29">
        <v>14.6</v>
      </c>
    </row>
    <row r="150" spans="1:5" x14ac:dyDescent="0.25">
      <c r="A150" s="19" t="s">
        <v>70</v>
      </c>
      <c r="B150" s="10" t="s">
        <v>5</v>
      </c>
      <c r="C150" s="6" t="s">
        <v>23</v>
      </c>
      <c r="D150" s="11">
        <v>5</v>
      </c>
      <c r="E150" s="29">
        <v>12.8</v>
      </c>
    </row>
    <row r="151" spans="1:5" x14ac:dyDescent="0.25">
      <c r="A151" s="19" t="s">
        <v>70</v>
      </c>
      <c r="B151" s="10" t="s">
        <v>5</v>
      </c>
      <c r="C151" s="6" t="s">
        <v>23</v>
      </c>
      <c r="D151" s="11">
        <v>4</v>
      </c>
      <c r="E151" s="29">
        <v>10.6</v>
      </c>
    </row>
    <row r="152" spans="1:5" x14ac:dyDescent="0.25">
      <c r="A152" s="19" t="s">
        <v>70</v>
      </c>
      <c r="B152" s="10" t="s">
        <v>5</v>
      </c>
      <c r="C152" s="6" t="s">
        <v>23</v>
      </c>
      <c r="D152" s="11">
        <v>3</v>
      </c>
      <c r="E152" s="29">
        <v>9</v>
      </c>
    </row>
    <row r="153" spans="1:5" x14ac:dyDescent="0.25">
      <c r="A153" s="19" t="s">
        <v>70</v>
      </c>
      <c r="B153" s="10" t="s">
        <v>5</v>
      </c>
      <c r="C153" s="6" t="s">
        <v>23</v>
      </c>
      <c r="D153" s="11">
        <v>2</v>
      </c>
      <c r="E153" s="29">
        <v>7.2</v>
      </c>
    </row>
    <row r="154" spans="1:5" x14ac:dyDescent="0.25">
      <c r="A154" s="19" t="s">
        <v>70</v>
      </c>
      <c r="B154" s="13" t="s">
        <v>5</v>
      </c>
      <c r="C154" s="9" t="s">
        <v>24</v>
      </c>
      <c r="D154" s="15">
        <v>1</v>
      </c>
      <c r="E154" s="30">
        <v>5.4</v>
      </c>
    </row>
    <row r="155" spans="1:5" x14ac:dyDescent="0.25">
      <c r="A155" s="19" t="s">
        <v>70</v>
      </c>
      <c r="B155" s="12" t="s">
        <v>6</v>
      </c>
      <c r="C155" s="4" t="s">
        <v>23</v>
      </c>
      <c r="D155" s="5">
        <v>9</v>
      </c>
      <c r="E155" s="28">
        <v>14</v>
      </c>
    </row>
    <row r="156" spans="1:5" x14ac:dyDescent="0.25">
      <c r="A156" s="19" t="s">
        <v>70</v>
      </c>
      <c r="B156" s="10" t="s">
        <v>6</v>
      </c>
      <c r="C156" s="6" t="s">
        <v>23</v>
      </c>
      <c r="D156" s="7">
        <v>8</v>
      </c>
      <c r="E156" s="29">
        <v>12.74</v>
      </c>
    </row>
    <row r="157" spans="1:5" x14ac:dyDescent="0.25">
      <c r="A157" s="19" t="s">
        <v>70</v>
      </c>
      <c r="B157" s="10" t="s">
        <v>6</v>
      </c>
      <c r="C157" s="6" t="s">
        <v>8</v>
      </c>
      <c r="D157" s="7">
        <v>7</v>
      </c>
      <c r="E157" s="29">
        <v>11.48</v>
      </c>
    </row>
    <row r="158" spans="1:5" x14ac:dyDescent="0.25">
      <c r="A158" s="19" t="s">
        <v>70</v>
      </c>
      <c r="B158" s="10" t="s">
        <v>6</v>
      </c>
      <c r="C158" s="6" t="s">
        <v>23</v>
      </c>
      <c r="D158" s="7">
        <v>6</v>
      </c>
      <c r="E158" s="29">
        <v>10.220000000000001</v>
      </c>
    </row>
    <row r="159" spans="1:5" x14ac:dyDescent="0.25">
      <c r="A159" s="19" t="s">
        <v>70</v>
      </c>
      <c r="B159" s="10" t="s">
        <v>6</v>
      </c>
      <c r="C159" s="6" t="s">
        <v>23</v>
      </c>
      <c r="D159" s="7">
        <v>5</v>
      </c>
      <c r="E159" s="29">
        <v>8.9600000000000009</v>
      </c>
    </row>
    <row r="160" spans="1:5" x14ac:dyDescent="0.25">
      <c r="A160" s="19" t="s">
        <v>70</v>
      </c>
      <c r="B160" s="10" t="s">
        <v>6</v>
      </c>
      <c r="C160" s="6" t="s">
        <v>23</v>
      </c>
      <c r="D160" s="7">
        <v>4</v>
      </c>
      <c r="E160" s="29">
        <v>7.42</v>
      </c>
    </row>
    <row r="161" spans="1:5" x14ac:dyDescent="0.25">
      <c r="A161" s="19" t="s">
        <v>70</v>
      </c>
      <c r="B161" s="10" t="s">
        <v>6</v>
      </c>
      <c r="C161" s="6" t="s">
        <v>23</v>
      </c>
      <c r="D161" s="7">
        <v>3</v>
      </c>
      <c r="E161" s="29">
        <v>6.3</v>
      </c>
    </row>
    <row r="162" spans="1:5" x14ac:dyDescent="0.25">
      <c r="A162" s="19" t="s">
        <v>70</v>
      </c>
      <c r="B162" s="10" t="s">
        <v>6</v>
      </c>
      <c r="C162" s="6" t="s">
        <v>23</v>
      </c>
      <c r="D162" s="7">
        <v>2</v>
      </c>
      <c r="E162" s="29">
        <v>5.04</v>
      </c>
    </row>
    <row r="163" spans="1:5" x14ac:dyDescent="0.25">
      <c r="A163" s="19" t="s">
        <v>70</v>
      </c>
      <c r="B163" s="13" t="s">
        <v>6</v>
      </c>
      <c r="C163" s="9" t="s">
        <v>24</v>
      </c>
      <c r="D163" s="8">
        <v>1</v>
      </c>
      <c r="E163" s="30">
        <v>3.78</v>
      </c>
    </row>
    <row r="164" spans="1:5" x14ac:dyDescent="0.25">
      <c r="A164" s="19" t="s">
        <v>70</v>
      </c>
      <c r="B164" s="12" t="s">
        <v>5</v>
      </c>
      <c r="C164" s="4" t="s">
        <v>25</v>
      </c>
      <c r="D164" s="14">
        <v>9</v>
      </c>
      <c r="E164" s="28">
        <v>12.5</v>
      </c>
    </row>
    <row r="165" spans="1:5" x14ac:dyDescent="0.25">
      <c r="A165" s="19" t="s">
        <v>70</v>
      </c>
      <c r="B165" s="10" t="s">
        <v>5</v>
      </c>
      <c r="C165" s="6" t="s">
        <v>25</v>
      </c>
      <c r="D165" s="11">
        <v>8</v>
      </c>
      <c r="E165" s="29">
        <v>11.375</v>
      </c>
    </row>
    <row r="166" spans="1:5" x14ac:dyDescent="0.25">
      <c r="A166" s="19" t="s">
        <v>70</v>
      </c>
      <c r="B166" s="10" t="s">
        <v>5</v>
      </c>
      <c r="C166" s="6" t="s">
        <v>25</v>
      </c>
      <c r="D166" s="11">
        <v>7</v>
      </c>
      <c r="E166" s="29">
        <v>10.25</v>
      </c>
    </row>
    <row r="167" spans="1:5" x14ac:dyDescent="0.25">
      <c r="A167" s="19" t="s">
        <v>70</v>
      </c>
      <c r="B167" s="10" t="s">
        <v>5</v>
      </c>
      <c r="C167" s="6" t="s">
        <v>25</v>
      </c>
      <c r="D167" s="11">
        <v>6</v>
      </c>
      <c r="E167" s="29">
        <v>9.125</v>
      </c>
    </row>
    <row r="168" spans="1:5" x14ac:dyDescent="0.25">
      <c r="A168" s="19" t="s">
        <v>70</v>
      </c>
      <c r="B168" s="10" t="s">
        <v>5</v>
      </c>
      <c r="C168" s="6" t="s">
        <v>25</v>
      </c>
      <c r="D168" s="11">
        <v>5</v>
      </c>
      <c r="E168" s="29">
        <v>8</v>
      </c>
    </row>
    <row r="169" spans="1:5" x14ac:dyDescent="0.25">
      <c r="A169" s="19" t="s">
        <v>70</v>
      </c>
      <c r="B169" s="10" t="s">
        <v>5</v>
      </c>
      <c r="C169" s="6" t="s">
        <v>25</v>
      </c>
      <c r="D169" s="11">
        <v>4</v>
      </c>
      <c r="E169" s="29">
        <v>6.625</v>
      </c>
    </row>
    <row r="170" spans="1:5" x14ac:dyDescent="0.25">
      <c r="A170" s="19" t="s">
        <v>70</v>
      </c>
      <c r="B170" s="10" t="s">
        <v>5</v>
      </c>
      <c r="C170" s="6" t="s">
        <v>25</v>
      </c>
      <c r="D170" s="11">
        <v>3</v>
      </c>
      <c r="E170" s="29">
        <v>5.625</v>
      </c>
    </row>
    <row r="171" spans="1:5" x14ac:dyDescent="0.25">
      <c r="A171" s="19" t="s">
        <v>70</v>
      </c>
      <c r="B171" s="10" t="s">
        <v>5</v>
      </c>
      <c r="C171" s="6" t="s">
        <v>25</v>
      </c>
      <c r="D171" s="11">
        <v>2</v>
      </c>
      <c r="E171" s="29">
        <v>4.5</v>
      </c>
    </row>
    <row r="172" spans="1:5" x14ac:dyDescent="0.25">
      <c r="A172" s="19" t="s">
        <v>70</v>
      </c>
      <c r="B172" s="13" t="s">
        <v>5</v>
      </c>
      <c r="C172" s="9" t="s">
        <v>25</v>
      </c>
      <c r="D172" s="15">
        <v>1</v>
      </c>
      <c r="E172" s="30">
        <v>3.375</v>
      </c>
    </row>
    <row r="173" spans="1:5" x14ac:dyDescent="0.25">
      <c r="A173" s="19" t="s">
        <v>70</v>
      </c>
      <c r="B173" s="12" t="s">
        <v>6</v>
      </c>
      <c r="C173" s="4" t="s">
        <v>25</v>
      </c>
      <c r="D173" s="5">
        <v>9</v>
      </c>
      <c r="E173" s="28">
        <v>8.75</v>
      </c>
    </row>
    <row r="174" spans="1:5" x14ac:dyDescent="0.25">
      <c r="A174" s="19" t="s">
        <v>70</v>
      </c>
      <c r="B174" s="10" t="s">
        <v>6</v>
      </c>
      <c r="C174" s="6" t="s">
        <v>25</v>
      </c>
      <c r="D174" s="7">
        <v>8</v>
      </c>
      <c r="E174" s="29">
        <v>7.9625000000000004</v>
      </c>
    </row>
    <row r="175" spans="1:5" x14ac:dyDescent="0.25">
      <c r="A175" s="19" t="s">
        <v>70</v>
      </c>
      <c r="B175" s="10" t="s">
        <v>6</v>
      </c>
      <c r="C175" s="6" t="s">
        <v>25</v>
      </c>
      <c r="D175" s="7">
        <v>7</v>
      </c>
      <c r="E175" s="29">
        <v>7.1749999999999998</v>
      </c>
    </row>
    <row r="176" spans="1:5" x14ac:dyDescent="0.25">
      <c r="A176" s="19" t="s">
        <v>70</v>
      </c>
      <c r="B176" s="10" t="s">
        <v>6</v>
      </c>
      <c r="C176" s="6" t="s">
        <v>25</v>
      </c>
      <c r="D176" s="7">
        <v>6</v>
      </c>
      <c r="E176" s="29">
        <v>6.3875000000000002</v>
      </c>
    </row>
    <row r="177" spans="1:5" x14ac:dyDescent="0.25">
      <c r="A177" s="19" t="s">
        <v>70</v>
      </c>
      <c r="B177" s="10" t="s">
        <v>6</v>
      </c>
      <c r="C177" s="6" t="s">
        <v>25</v>
      </c>
      <c r="D177" s="7">
        <v>5</v>
      </c>
      <c r="E177" s="29">
        <v>5.6</v>
      </c>
    </row>
    <row r="178" spans="1:5" x14ac:dyDescent="0.25">
      <c r="A178" s="19" t="s">
        <v>70</v>
      </c>
      <c r="B178" s="10" t="s">
        <v>6</v>
      </c>
      <c r="C178" s="6" t="s">
        <v>25</v>
      </c>
      <c r="D178" s="7">
        <v>4</v>
      </c>
      <c r="E178" s="29">
        <v>4.6375000000000002</v>
      </c>
    </row>
    <row r="179" spans="1:5" x14ac:dyDescent="0.25">
      <c r="A179" s="19" t="s">
        <v>70</v>
      </c>
      <c r="B179" s="10" t="s">
        <v>6</v>
      </c>
      <c r="C179" s="6" t="s">
        <v>25</v>
      </c>
      <c r="D179" s="7">
        <v>3</v>
      </c>
      <c r="E179" s="29">
        <v>3.9375</v>
      </c>
    </row>
    <row r="180" spans="1:5" x14ac:dyDescent="0.25">
      <c r="A180" s="19" t="s">
        <v>70</v>
      </c>
      <c r="B180" s="10" t="s">
        <v>6</v>
      </c>
      <c r="C180" s="6" t="s">
        <v>25</v>
      </c>
      <c r="D180" s="7">
        <v>2</v>
      </c>
      <c r="E180" s="29">
        <v>3.15</v>
      </c>
    </row>
    <row r="181" spans="1:5" x14ac:dyDescent="0.25">
      <c r="A181" s="19" t="s">
        <v>70</v>
      </c>
      <c r="B181" s="13" t="s">
        <v>6</v>
      </c>
      <c r="C181" s="9" t="s">
        <v>25</v>
      </c>
      <c r="D181" s="8">
        <v>1</v>
      </c>
      <c r="E181" s="30">
        <v>2.3624999999999998</v>
      </c>
    </row>
    <row r="182" spans="1:5" x14ac:dyDescent="0.25">
      <c r="A182" s="19" t="s">
        <v>70</v>
      </c>
      <c r="B182" s="12" t="s">
        <v>5</v>
      </c>
      <c r="C182" s="4" t="s">
        <v>26</v>
      </c>
      <c r="D182" s="14">
        <v>9</v>
      </c>
      <c r="E182" s="28">
        <v>15</v>
      </c>
    </row>
    <row r="183" spans="1:5" x14ac:dyDescent="0.25">
      <c r="A183" s="19" t="s">
        <v>70</v>
      </c>
      <c r="B183" s="10" t="s">
        <v>5</v>
      </c>
      <c r="C183" s="6" t="s">
        <v>27</v>
      </c>
      <c r="D183" s="11">
        <v>8</v>
      </c>
      <c r="E183" s="29">
        <v>13.65</v>
      </c>
    </row>
    <row r="184" spans="1:5" x14ac:dyDescent="0.25">
      <c r="A184" s="19" t="s">
        <v>70</v>
      </c>
      <c r="B184" s="10" t="s">
        <v>5</v>
      </c>
      <c r="C184" s="6" t="s">
        <v>27</v>
      </c>
      <c r="D184" s="11">
        <v>7</v>
      </c>
      <c r="E184" s="29">
        <v>12.3</v>
      </c>
    </row>
    <row r="185" spans="1:5" x14ac:dyDescent="0.25">
      <c r="A185" s="19" t="s">
        <v>70</v>
      </c>
      <c r="B185" s="10" t="s">
        <v>5</v>
      </c>
      <c r="C185" s="6" t="s">
        <v>27</v>
      </c>
      <c r="D185" s="11">
        <v>6</v>
      </c>
      <c r="E185" s="29">
        <v>10.95</v>
      </c>
    </row>
    <row r="186" spans="1:5" x14ac:dyDescent="0.25">
      <c r="A186" s="19" t="s">
        <v>70</v>
      </c>
      <c r="B186" s="10" t="s">
        <v>5</v>
      </c>
      <c r="C186" s="6" t="s">
        <v>27</v>
      </c>
      <c r="D186" s="11">
        <v>5</v>
      </c>
      <c r="E186" s="29">
        <v>9.6</v>
      </c>
    </row>
    <row r="187" spans="1:5" x14ac:dyDescent="0.25">
      <c r="A187" s="19" t="s">
        <v>70</v>
      </c>
      <c r="B187" s="10" t="s">
        <v>5</v>
      </c>
      <c r="C187" s="6" t="s">
        <v>27</v>
      </c>
      <c r="D187" s="11">
        <v>4</v>
      </c>
      <c r="E187" s="29">
        <v>7.95</v>
      </c>
    </row>
    <row r="188" spans="1:5" x14ac:dyDescent="0.25">
      <c r="A188" s="19" t="s">
        <v>70</v>
      </c>
      <c r="B188" s="10" t="s">
        <v>5</v>
      </c>
      <c r="C188" s="6" t="s">
        <v>27</v>
      </c>
      <c r="D188" s="11">
        <v>3</v>
      </c>
      <c r="E188" s="29">
        <v>6.75</v>
      </c>
    </row>
    <row r="189" spans="1:5" x14ac:dyDescent="0.25">
      <c r="A189" s="19" t="s">
        <v>70</v>
      </c>
      <c r="B189" s="10" t="s">
        <v>5</v>
      </c>
      <c r="C189" s="6" t="s">
        <v>27</v>
      </c>
      <c r="D189" s="11">
        <v>2</v>
      </c>
      <c r="E189" s="29">
        <v>5.4</v>
      </c>
    </row>
    <row r="190" spans="1:5" x14ac:dyDescent="0.25">
      <c r="A190" s="19" t="s">
        <v>70</v>
      </c>
      <c r="B190" s="13" t="s">
        <v>5</v>
      </c>
      <c r="C190" s="9" t="s">
        <v>27</v>
      </c>
      <c r="D190" s="15">
        <v>1</v>
      </c>
      <c r="E190" s="30">
        <v>4.05</v>
      </c>
    </row>
    <row r="191" spans="1:5" x14ac:dyDescent="0.25">
      <c r="A191" s="19" t="s">
        <v>70</v>
      </c>
      <c r="B191" s="12" t="s">
        <v>6</v>
      </c>
      <c r="C191" s="4" t="s">
        <v>26</v>
      </c>
      <c r="D191" s="5">
        <v>9</v>
      </c>
      <c r="E191" s="28">
        <v>10.5</v>
      </c>
    </row>
    <row r="192" spans="1:5" x14ac:dyDescent="0.25">
      <c r="A192" s="19" t="s">
        <v>70</v>
      </c>
      <c r="B192" s="10" t="s">
        <v>6</v>
      </c>
      <c r="C192" s="6" t="s">
        <v>27</v>
      </c>
      <c r="D192" s="7">
        <v>8</v>
      </c>
      <c r="E192" s="29">
        <v>9.5549999999999997</v>
      </c>
    </row>
    <row r="193" spans="1:5" x14ac:dyDescent="0.25">
      <c r="A193" s="19" t="s">
        <v>70</v>
      </c>
      <c r="B193" s="10" t="s">
        <v>6</v>
      </c>
      <c r="C193" s="6" t="s">
        <v>27</v>
      </c>
      <c r="D193" s="7">
        <v>7</v>
      </c>
      <c r="E193" s="29">
        <v>8.61</v>
      </c>
    </row>
    <row r="194" spans="1:5" x14ac:dyDescent="0.25">
      <c r="A194" s="19" t="s">
        <v>70</v>
      </c>
      <c r="B194" s="10" t="s">
        <v>6</v>
      </c>
      <c r="C194" s="6" t="s">
        <v>27</v>
      </c>
      <c r="D194" s="7">
        <v>6</v>
      </c>
      <c r="E194" s="29">
        <v>7.665</v>
      </c>
    </row>
    <row r="195" spans="1:5" x14ac:dyDescent="0.25">
      <c r="A195" s="19" t="s">
        <v>70</v>
      </c>
      <c r="B195" s="10" t="s">
        <v>6</v>
      </c>
      <c r="C195" s="6" t="s">
        <v>27</v>
      </c>
      <c r="D195" s="7">
        <v>5</v>
      </c>
      <c r="E195" s="29">
        <v>6.72</v>
      </c>
    </row>
    <row r="196" spans="1:5" x14ac:dyDescent="0.25">
      <c r="A196" s="19" t="s">
        <v>70</v>
      </c>
      <c r="B196" s="10" t="s">
        <v>6</v>
      </c>
      <c r="C196" s="6" t="s">
        <v>27</v>
      </c>
      <c r="D196" s="7">
        <v>4</v>
      </c>
      <c r="E196" s="29">
        <v>5.5650000000000004</v>
      </c>
    </row>
    <row r="197" spans="1:5" x14ac:dyDescent="0.25">
      <c r="A197" s="19" t="s">
        <v>70</v>
      </c>
      <c r="B197" s="10" t="s">
        <v>6</v>
      </c>
      <c r="C197" s="6" t="s">
        <v>27</v>
      </c>
      <c r="D197" s="7">
        <v>3</v>
      </c>
      <c r="E197" s="29">
        <v>4.7249999999999996</v>
      </c>
    </row>
    <row r="198" spans="1:5" x14ac:dyDescent="0.25">
      <c r="A198" s="19" t="s">
        <v>70</v>
      </c>
      <c r="B198" s="10" t="s">
        <v>6</v>
      </c>
      <c r="C198" s="6" t="s">
        <v>27</v>
      </c>
      <c r="D198" s="7">
        <v>2</v>
      </c>
      <c r="E198" s="29">
        <v>3.78</v>
      </c>
    </row>
    <row r="199" spans="1:5" x14ac:dyDescent="0.25">
      <c r="A199" s="20" t="s">
        <v>70</v>
      </c>
      <c r="B199" s="13" t="s">
        <v>6</v>
      </c>
      <c r="C199" s="9" t="s">
        <v>27</v>
      </c>
      <c r="D199" s="8">
        <v>1</v>
      </c>
      <c r="E199" s="30">
        <v>2.835</v>
      </c>
    </row>
    <row r="200" spans="1:5" x14ac:dyDescent="0.25">
      <c r="A200" s="4" t="s">
        <v>71</v>
      </c>
      <c r="B200" s="12" t="s">
        <v>5</v>
      </c>
      <c r="C200" s="4" t="s">
        <v>0</v>
      </c>
      <c r="D200" s="14">
        <v>9</v>
      </c>
      <c r="E200" s="31">
        <f>E2*1.2</f>
        <v>67.5</v>
      </c>
    </row>
    <row r="201" spans="1:5" x14ac:dyDescent="0.25">
      <c r="A201" s="6" t="s">
        <v>71</v>
      </c>
      <c r="B201" s="10" t="s">
        <v>5</v>
      </c>
      <c r="C201" s="6" t="s">
        <v>0</v>
      </c>
      <c r="D201" s="11">
        <v>8</v>
      </c>
      <c r="E201" s="31">
        <f t="shared" ref="E201:E264" si="1">E3*1.2</f>
        <v>61.419999999999995</v>
      </c>
    </row>
    <row r="202" spans="1:5" x14ac:dyDescent="0.25">
      <c r="A202" s="6" t="s">
        <v>71</v>
      </c>
      <c r="B202" s="10" t="s">
        <v>5</v>
      </c>
      <c r="C202" s="6" t="s">
        <v>0</v>
      </c>
      <c r="D202" s="11">
        <v>7</v>
      </c>
      <c r="E202" s="31">
        <f t="shared" si="1"/>
        <v>55.35</v>
      </c>
    </row>
    <row r="203" spans="1:5" x14ac:dyDescent="0.25">
      <c r="A203" s="6" t="s">
        <v>71</v>
      </c>
      <c r="B203" s="10" t="s">
        <v>5</v>
      </c>
      <c r="C203" s="6" t="s">
        <v>0</v>
      </c>
      <c r="D203" s="11">
        <v>6</v>
      </c>
      <c r="E203" s="31">
        <f t="shared" si="1"/>
        <v>49.269999999999996</v>
      </c>
    </row>
    <row r="204" spans="1:5" x14ac:dyDescent="0.25">
      <c r="A204" s="6" t="s">
        <v>71</v>
      </c>
      <c r="B204" s="10" t="s">
        <v>5</v>
      </c>
      <c r="C204" s="6" t="s">
        <v>0</v>
      </c>
      <c r="D204" s="11">
        <v>5</v>
      </c>
      <c r="E204" s="31">
        <f t="shared" si="1"/>
        <v>43.199999999999996</v>
      </c>
    </row>
    <row r="205" spans="1:5" x14ac:dyDescent="0.25">
      <c r="A205" s="6" t="s">
        <v>71</v>
      </c>
      <c r="B205" s="10" t="s">
        <v>5</v>
      </c>
      <c r="C205" s="6" t="s">
        <v>0</v>
      </c>
      <c r="D205" s="11">
        <v>4</v>
      </c>
      <c r="E205" s="31">
        <f t="shared" si="1"/>
        <v>35.769999999999996</v>
      </c>
    </row>
    <row r="206" spans="1:5" x14ac:dyDescent="0.25">
      <c r="A206" s="6" t="s">
        <v>71</v>
      </c>
      <c r="B206" s="10" t="s">
        <v>5</v>
      </c>
      <c r="C206" s="6" t="s">
        <v>0</v>
      </c>
      <c r="D206" s="11">
        <v>3</v>
      </c>
      <c r="E206" s="31">
        <f t="shared" si="1"/>
        <v>30.369999999999997</v>
      </c>
    </row>
    <row r="207" spans="1:5" x14ac:dyDescent="0.25">
      <c r="A207" s="6" t="s">
        <v>71</v>
      </c>
      <c r="B207" s="10" t="s">
        <v>5</v>
      </c>
      <c r="C207" s="6" t="s">
        <v>0</v>
      </c>
      <c r="D207" s="11">
        <v>2</v>
      </c>
      <c r="E207" s="31">
        <f t="shared" si="1"/>
        <v>24.3</v>
      </c>
    </row>
    <row r="208" spans="1:5" x14ac:dyDescent="0.25">
      <c r="A208" s="6" t="s">
        <v>71</v>
      </c>
      <c r="B208" s="13" t="s">
        <v>5</v>
      </c>
      <c r="C208" s="9" t="s">
        <v>0</v>
      </c>
      <c r="D208" s="15">
        <v>1</v>
      </c>
      <c r="E208" s="31">
        <f t="shared" si="1"/>
        <v>18.22</v>
      </c>
    </row>
    <row r="209" spans="1:5" x14ac:dyDescent="0.25">
      <c r="A209" s="6" t="s">
        <v>71</v>
      </c>
      <c r="B209" s="12" t="s">
        <v>6</v>
      </c>
      <c r="C209" s="4" t="s">
        <v>0</v>
      </c>
      <c r="D209" s="5">
        <v>9</v>
      </c>
      <c r="E209" s="31">
        <f t="shared" si="1"/>
        <v>47.25</v>
      </c>
    </row>
    <row r="210" spans="1:5" x14ac:dyDescent="0.25">
      <c r="A210" s="6" t="s">
        <v>71</v>
      </c>
      <c r="B210" s="10" t="s">
        <v>6</v>
      </c>
      <c r="C210" s="6" t="s">
        <v>0</v>
      </c>
      <c r="D210" s="7">
        <v>8</v>
      </c>
      <c r="E210" s="31">
        <f t="shared" si="1"/>
        <v>42.99</v>
      </c>
    </row>
    <row r="211" spans="1:5" x14ac:dyDescent="0.25">
      <c r="A211" s="6" t="s">
        <v>71</v>
      </c>
      <c r="B211" s="10" t="s">
        <v>6</v>
      </c>
      <c r="C211" s="6" t="s">
        <v>0</v>
      </c>
      <c r="D211" s="7">
        <v>7</v>
      </c>
      <c r="E211" s="31">
        <f t="shared" si="1"/>
        <v>38.739999999999995</v>
      </c>
    </row>
    <row r="212" spans="1:5" x14ac:dyDescent="0.25">
      <c r="A212" s="6" t="s">
        <v>71</v>
      </c>
      <c r="B212" s="10" t="s">
        <v>6</v>
      </c>
      <c r="C212" s="6" t="s">
        <v>0</v>
      </c>
      <c r="D212" s="7">
        <v>6</v>
      </c>
      <c r="E212" s="31">
        <f t="shared" si="1"/>
        <v>34.479999999999997</v>
      </c>
    </row>
    <row r="213" spans="1:5" x14ac:dyDescent="0.25">
      <c r="A213" s="6" t="s">
        <v>71</v>
      </c>
      <c r="B213" s="10" t="s">
        <v>6</v>
      </c>
      <c r="C213" s="6" t="s">
        <v>0</v>
      </c>
      <c r="D213" s="7">
        <v>5</v>
      </c>
      <c r="E213" s="31">
        <f t="shared" si="1"/>
        <v>30.24</v>
      </c>
    </row>
    <row r="214" spans="1:5" x14ac:dyDescent="0.25">
      <c r="A214" s="6" t="s">
        <v>71</v>
      </c>
      <c r="B214" s="10" t="s">
        <v>6</v>
      </c>
      <c r="C214" s="6" t="s">
        <v>0</v>
      </c>
      <c r="D214" s="7">
        <v>4</v>
      </c>
      <c r="E214" s="31">
        <f t="shared" si="1"/>
        <v>25.03</v>
      </c>
    </row>
    <row r="215" spans="1:5" x14ac:dyDescent="0.25">
      <c r="A215" s="6" t="s">
        <v>71</v>
      </c>
      <c r="B215" s="10" t="s">
        <v>6</v>
      </c>
      <c r="C215" s="6" t="s">
        <v>0</v>
      </c>
      <c r="D215" s="7">
        <v>3</v>
      </c>
      <c r="E215" s="31">
        <f t="shared" si="1"/>
        <v>21.249999999999996</v>
      </c>
    </row>
    <row r="216" spans="1:5" x14ac:dyDescent="0.25">
      <c r="A216" s="6" t="s">
        <v>71</v>
      </c>
      <c r="B216" s="10" t="s">
        <v>6</v>
      </c>
      <c r="C216" s="6" t="s">
        <v>0</v>
      </c>
      <c r="D216" s="7">
        <v>2</v>
      </c>
      <c r="E216" s="31">
        <f t="shared" si="1"/>
        <v>17.010000000000002</v>
      </c>
    </row>
    <row r="217" spans="1:5" x14ac:dyDescent="0.25">
      <c r="A217" s="6" t="s">
        <v>71</v>
      </c>
      <c r="B217" s="13" t="s">
        <v>6</v>
      </c>
      <c r="C217" s="9" t="s">
        <v>0</v>
      </c>
      <c r="D217" s="8">
        <v>1</v>
      </c>
      <c r="E217" s="31">
        <f t="shared" si="1"/>
        <v>12.75</v>
      </c>
    </row>
    <row r="218" spans="1:5" x14ac:dyDescent="0.25">
      <c r="A218" s="6" t="s">
        <v>71</v>
      </c>
      <c r="B218" s="12" t="s">
        <v>5</v>
      </c>
      <c r="C218" s="4" t="s">
        <v>1</v>
      </c>
      <c r="D218" s="14">
        <v>9</v>
      </c>
      <c r="E218" s="31">
        <f t="shared" si="1"/>
        <v>60.157499999999999</v>
      </c>
    </row>
    <row r="219" spans="1:5" x14ac:dyDescent="0.25">
      <c r="A219" s="6" t="s">
        <v>71</v>
      </c>
      <c r="B219" s="10" t="s">
        <v>5</v>
      </c>
      <c r="C219" s="6" t="s">
        <v>1</v>
      </c>
      <c r="D219" s="11">
        <v>8</v>
      </c>
      <c r="E219" s="31">
        <f t="shared" si="1"/>
        <v>54.7425</v>
      </c>
    </row>
    <row r="220" spans="1:5" x14ac:dyDescent="0.25">
      <c r="A220" s="6" t="s">
        <v>71</v>
      </c>
      <c r="B220" s="10" t="s">
        <v>5</v>
      </c>
      <c r="C220" s="6" t="s">
        <v>1</v>
      </c>
      <c r="D220" s="11">
        <v>7</v>
      </c>
      <c r="E220" s="31">
        <f t="shared" si="1"/>
        <v>49.327500000000001</v>
      </c>
    </row>
    <row r="221" spans="1:5" x14ac:dyDescent="0.25">
      <c r="A221" s="6" t="s">
        <v>71</v>
      </c>
      <c r="B221" s="10" t="s">
        <v>5</v>
      </c>
      <c r="C221" s="6" t="s">
        <v>1</v>
      </c>
      <c r="D221" s="11">
        <v>6</v>
      </c>
      <c r="E221" s="31">
        <f t="shared" si="1"/>
        <v>43.912500000000001</v>
      </c>
    </row>
    <row r="222" spans="1:5" x14ac:dyDescent="0.25">
      <c r="A222" s="6" t="s">
        <v>71</v>
      </c>
      <c r="B222" s="10" t="s">
        <v>5</v>
      </c>
      <c r="C222" s="6" t="s">
        <v>1</v>
      </c>
      <c r="D222" s="11">
        <v>5</v>
      </c>
      <c r="E222" s="31">
        <f t="shared" si="1"/>
        <v>38.497499999999995</v>
      </c>
    </row>
    <row r="223" spans="1:5" x14ac:dyDescent="0.25">
      <c r="A223" s="6" t="s">
        <v>71</v>
      </c>
      <c r="B223" s="10" t="s">
        <v>5</v>
      </c>
      <c r="C223" s="6" t="s">
        <v>1</v>
      </c>
      <c r="D223" s="11">
        <v>4</v>
      </c>
      <c r="E223" s="31">
        <f t="shared" si="1"/>
        <v>31.8825</v>
      </c>
    </row>
    <row r="224" spans="1:5" x14ac:dyDescent="0.25">
      <c r="A224" s="6" t="s">
        <v>71</v>
      </c>
      <c r="B224" s="10" t="s">
        <v>5</v>
      </c>
      <c r="C224" s="6" t="s">
        <v>1</v>
      </c>
      <c r="D224" s="11">
        <v>3</v>
      </c>
      <c r="E224" s="31">
        <f t="shared" si="1"/>
        <v>27.067499999999999</v>
      </c>
    </row>
    <row r="225" spans="1:5" x14ac:dyDescent="0.25">
      <c r="A225" s="6" t="s">
        <v>71</v>
      </c>
      <c r="B225" s="10" t="s">
        <v>5</v>
      </c>
      <c r="C225" s="6" t="s">
        <v>1</v>
      </c>
      <c r="D225" s="11">
        <v>2</v>
      </c>
      <c r="E225" s="31">
        <f t="shared" si="1"/>
        <v>21.6525</v>
      </c>
    </row>
    <row r="226" spans="1:5" x14ac:dyDescent="0.25">
      <c r="A226" s="6" t="s">
        <v>71</v>
      </c>
      <c r="B226" s="13" t="s">
        <v>5</v>
      </c>
      <c r="C226" s="9" t="s">
        <v>1</v>
      </c>
      <c r="D226" s="15">
        <v>1</v>
      </c>
      <c r="E226" s="31">
        <f t="shared" si="1"/>
        <v>16.237500000000001</v>
      </c>
    </row>
    <row r="227" spans="1:5" x14ac:dyDescent="0.25">
      <c r="A227" s="6" t="s">
        <v>71</v>
      </c>
      <c r="B227" s="12" t="s">
        <v>6</v>
      </c>
      <c r="C227" s="4" t="s">
        <v>1</v>
      </c>
      <c r="D227" s="5">
        <v>9</v>
      </c>
      <c r="E227" s="31">
        <f t="shared" si="1"/>
        <v>42.104999999999997</v>
      </c>
    </row>
    <row r="228" spans="1:5" x14ac:dyDescent="0.25">
      <c r="A228" s="6" t="s">
        <v>71</v>
      </c>
      <c r="B228" s="10" t="s">
        <v>6</v>
      </c>
      <c r="C228" s="6" t="s">
        <v>1</v>
      </c>
      <c r="D228" s="7">
        <v>8</v>
      </c>
      <c r="E228" s="31">
        <f t="shared" si="1"/>
        <v>38.317499999999995</v>
      </c>
    </row>
    <row r="229" spans="1:5" x14ac:dyDescent="0.25">
      <c r="A229" s="6" t="s">
        <v>71</v>
      </c>
      <c r="B229" s="10" t="s">
        <v>6</v>
      </c>
      <c r="C229" s="6" t="s">
        <v>1</v>
      </c>
      <c r="D229" s="7">
        <v>7</v>
      </c>
      <c r="E229" s="31">
        <f t="shared" si="1"/>
        <v>34.522500000000001</v>
      </c>
    </row>
    <row r="230" spans="1:5" x14ac:dyDescent="0.25">
      <c r="A230" s="6" t="s">
        <v>71</v>
      </c>
      <c r="B230" s="10" t="s">
        <v>6</v>
      </c>
      <c r="C230" s="6" t="s">
        <v>1</v>
      </c>
      <c r="D230" s="7">
        <v>6</v>
      </c>
      <c r="E230" s="31">
        <f t="shared" si="1"/>
        <v>30.734999999999999</v>
      </c>
    </row>
    <row r="231" spans="1:5" x14ac:dyDescent="0.25">
      <c r="A231" s="6" t="s">
        <v>71</v>
      </c>
      <c r="B231" s="10" t="s">
        <v>6</v>
      </c>
      <c r="C231" s="6" t="s">
        <v>1</v>
      </c>
      <c r="D231" s="7">
        <v>5</v>
      </c>
      <c r="E231" s="31">
        <f t="shared" si="1"/>
        <v>26.947500000000002</v>
      </c>
    </row>
    <row r="232" spans="1:5" x14ac:dyDescent="0.25">
      <c r="A232" s="6" t="s">
        <v>71</v>
      </c>
      <c r="B232" s="10" t="s">
        <v>6</v>
      </c>
      <c r="C232" s="6" t="s">
        <v>1</v>
      </c>
      <c r="D232" s="7">
        <v>4</v>
      </c>
      <c r="E232" s="31">
        <f t="shared" si="1"/>
        <v>22.3125</v>
      </c>
    </row>
    <row r="233" spans="1:5" x14ac:dyDescent="0.25">
      <c r="A233" s="6" t="s">
        <v>71</v>
      </c>
      <c r="B233" s="10" t="s">
        <v>6</v>
      </c>
      <c r="C233" s="6" t="s">
        <v>1</v>
      </c>
      <c r="D233" s="7">
        <v>3</v>
      </c>
      <c r="E233" s="31">
        <f t="shared" si="1"/>
        <v>18.945</v>
      </c>
    </row>
    <row r="234" spans="1:5" x14ac:dyDescent="0.25">
      <c r="A234" s="6" t="s">
        <v>71</v>
      </c>
      <c r="B234" s="10" t="s">
        <v>6</v>
      </c>
      <c r="C234" s="6" t="s">
        <v>1</v>
      </c>
      <c r="D234" s="7">
        <v>2</v>
      </c>
      <c r="E234" s="31">
        <f t="shared" si="1"/>
        <v>15.149999999999999</v>
      </c>
    </row>
    <row r="235" spans="1:5" x14ac:dyDescent="0.25">
      <c r="A235" s="6" t="s">
        <v>71</v>
      </c>
      <c r="B235" s="13" t="s">
        <v>6</v>
      </c>
      <c r="C235" s="9" t="s">
        <v>1</v>
      </c>
      <c r="D235" s="8">
        <v>1</v>
      </c>
      <c r="E235" s="31">
        <f t="shared" si="1"/>
        <v>11.362499999999999</v>
      </c>
    </row>
    <row r="236" spans="1:5" x14ac:dyDescent="0.25">
      <c r="A236" s="6" t="s">
        <v>71</v>
      </c>
      <c r="B236" s="12" t="s">
        <v>5</v>
      </c>
      <c r="C236" s="4" t="s">
        <v>2</v>
      </c>
      <c r="D236" s="14">
        <v>9</v>
      </c>
      <c r="E236" s="31">
        <f t="shared" si="1"/>
        <v>43.875</v>
      </c>
    </row>
    <row r="237" spans="1:5" x14ac:dyDescent="0.25">
      <c r="A237" s="6" t="s">
        <v>71</v>
      </c>
      <c r="B237" s="10" t="s">
        <v>5</v>
      </c>
      <c r="C237" s="6" t="s">
        <v>2</v>
      </c>
      <c r="D237" s="11">
        <v>8</v>
      </c>
      <c r="E237" s="31">
        <f t="shared" si="1"/>
        <v>39.925000000000004</v>
      </c>
    </row>
    <row r="238" spans="1:5" x14ac:dyDescent="0.25">
      <c r="A238" s="6" t="s">
        <v>71</v>
      </c>
      <c r="B238" s="10" t="s">
        <v>5</v>
      </c>
      <c r="C238" s="6" t="s">
        <v>2</v>
      </c>
      <c r="D238" s="11">
        <v>7</v>
      </c>
      <c r="E238" s="31">
        <f t="shared" si="1"/>
        <v>35.975000000000001</v>
      </c>
    </row>
    <row r="239" spans="1:5" x14ac:dyDescent="0.25">
      <c r="A239" s="6" t="s">
        <v>71</v>
      </c>
      <c r="B239" s="10" t="s">
        <v>5</v>
      </c>
      <c r="C239" s="6" t="s">
        <v>2</v>
      </c>
      <c r="D239" s="11">
        <v>6</v>
      </c>
      <c r="E239" s="31">
        <f t="shared" si="1"/>
        <v>32.024999999999999</v>
      </c>
    </row>
    <row r="240" spans="1:5" x14ac:dyDescent="0.25">
      <c r="A240" s="6" t="s">
        <v>71</v>
      </c>
      <c r="B240" s="10" t="s">
        <v>5</v>
      </c>
      <c r="C240" s="6" t="s">
        <v>2</v>
      </c>
      <c r="D240" s="11">
        <v>5</v>
      </c>
      <c r="E240" s="31">
        <f t="shared" si="1"/>
        <v>28.08</v>
      </c>
    </row>
    <row r="241" spans="1:5" x14ac:dyDescent="0.25">
      <c r="A241" s="6" t="s">
        <v>71</v>
      </c>
      <c r="B241" s="10" t="s">
        <v>5</v>
      </c>
      <c r="C241" s="6" t="s">
        <v>2</v>
      </c>
      <c r="D241" s="11">
        <v>4</v>
      </c>
      <c r="E241" s="31">
        <f t="shared" si="1"/>
        <v>23.25</v>
      </c>
    </row>
    <row r="242" spans="1:5" x14ac:dyDescent="0.25">
      <c r="A242" s="6" t="s">
        <v>71</v>
      </c>
      <c r="B242" s="10" t="s">
        <v>5</v>
      </c>
      <c r="C242" s="6" t="s">
        <v>2</v>
      </c>
      <c r="D242" s="11">
        <v>3</v>
      </c>
      <c r="E242" s="31">
        <f t="shared" si="1"/>
        <v>19.739999999999998</v>
      </c>
    </row>
    <row r="243" spans="1:5" x14ac:dyDescent="0.25">
      <c r="A243" s="6" t="s">
        <v>71</v>
      </c>
      <c r="B243" s="10" t="s">
        <v>5</v>
      </c>
      <c r="C243" s="6" t="s">
        <v>2</v>
      </c>
      <c r="D243" s="11">
        <v>2</v>
      </c>
      <c r="E243" s="31">
        <f t="shared" si="1"/>
        <v>15.794999999999998</v>
      </c>
    </row>
    <row r="244" spans="1:5" x14ac:dyDescent="0.25">
      <c r="A244" s="6" t="s">
        <v>71</v>
      </c>
      <c r="B244" s="13" t="s">
        <v>5</v>
      </c>
      <c r="C244" s="9" t="s">
        <v>2</v>
      </c>
      <c r="D244" s="15">
        <v>1</v>
      </c>
      <c r="E244" s="31">
        <f t="shared" si="1"/>
        <v>11.845000000000001</v>
      </c>
    </row>
    <row r="245" spans="1:5" x14ac:dyDescent="0.25">
      <c r="A245" s="6" t="s">
        <v>71</v>
      </c>
      <c r="B245" s="12" t="s">
        <v>6</v>
      </c>
      <c r="C245" s="4" t="s">
        <v>2</v>
      </c>
      <c r="D245" s="5">
        <v>9</v>
      </c>
      <c r="E245" s="31">
        <f t="shared" si="1"/>
        <v>30.709999999999997</v>
      </c>
    </row>
    <row r="246" spans="1:5" x14ac:dyDescent="0.25">
      <c r="A246" s="6" t="s">
        <v>71</v>
      </c>
      <c r="B246" s="10" t="s">
        <v>6</v>
      </c>
      <c r="C246" s="6" t="s">
        <v>2</v>
      </c>
      <c r="D246" s="7">
        <v>8</v>
      </c>
      <c r="E246" s="31">
        <f t="shared" si="1"/>
        <v>27.945</v>
      </c>
    </row>
    <row r="247" spans="1:5" x14ac:dyDescent="0.25">
      <c r="A247" s="6" t="s">
        <v>71</v>
      </c>
      <c r="B247" s="10" t="s">
        <v>6</v>
      </c>
      <c r="C247" s="6" t="s">
        <v>2</v>
      </c>
      <c r="D247" s="7">
        <v>7</v>
      </c>
      <c r="E247" s="31">
        <f t="shared" si="1"/>
        <v>25.18</v>
      </c>
    </row>
    <row r="248" spans="1:5" x14ac:dyDescent="0.25">
      <c r="A248" s="6" t="s">
        <v>71</v>
      </c>
      <c r="B248" s="10" t="s">
        <v>6</v>
      </c>
      <c r="C248" s="6" t="s">
        <v>2</v>
      </c>
      <c r="D248" s="7">
        <v>6</v>
      </c>
      <c r="E248" s="31">
        <f t="shared" si="1"/>
        <v>22.414999999999999</v>
      </c>
    </row>
    <row r="249" spans="1:5" x14ac:dyDescent="0.25">
      <c r="A249" s="6" t="s">
        <v>71</v>
      </c>
      <c r="B249" s="10" t="s">
        <v>6</v>
      </c>
      <c r="C249" s="6" t="s">
        <v>2</v>
      </c>
      <c r="D249" s="7">
        <v>5</v>
      </c>
      <c r="E249" s="31">
        <f t="shared" si="1"/>
        <v>19.654999999999998</v>
      </c>
    </row>
    <row r="250" spans="1:5" x14ac:dyDescent="0.25">
      <c r="A250" s="6" t="s">
        <v>71</v>
      </c>
      <c r="B250" s="10" t="s">
        <v>6</v>
      </c>
      <c r="C250" s="6" t="s">
        <v>2</v>
      </c>
      <c r="D250" s="7">
        <v>4</v>
      </c>
      <c r="E250" s="31">
        <f t="shared" si="1"/>
        <v>16.274999999999999</v>
      </c>
    </row>
    <row r="251" spans="1:5" x14ac:dyDescent="0.25">
      <c r="A251" s="6" t="s">
        <v>71</v>
      </c>
      <c r="B251" s="10" t="s">
        <v>6</v>
      </c>
      <c r="C251" s="6" t="s">
        <v>2</v>
      </c>
      <c r="D251" s="7">
        <v>3</v>
      </c>
      <c r="E251" s="31">
        <f t="shared" si="1"/>
        <v>13.815</v>
      </c>
    </row>
    <row r="252" spans="1:5" x14ac:dyDescent="0.25">
      <c r="A252" s="6" t="s">
        <v>71</v>
      </c>
      <c r="B252" s="10" t="s">
        <v>6</v>
      </c>
      <c r="C252" s="6" t="s">
        <v>2</v>
      </c>
      <c r="D252" s="7">
        <v>2</v>
      </c>
      <c r="E252" s="31">
        <f t="shared" si="1"/>
        <v>11.055</v>
      </c>
    </row>
    <row r="253" spans="1:5" x14ac:dyDescent="0.25">
      <c r="A253" s="6" t="s">
        <v>71</v>
      </c>
      <c r="B253" s="13" t="s">
        <v>6</v>
      </c>
      <c r="C253" s="9" t="s">
        <v>2</v>
      </c>
      <c r="D253" s="8">
        <v>1</v>
      </c>
      <c r="E253" s="31">
        <f t="shared" si="1"/>
        <v>8.2899999999999991</v>
      </c>
    </row>
    <row r="254" spans="1:5" x14ac:dyDescent="0.25">
      <c r="A254" s="6" t="s">
        <v>71</v>
      </c>
      <c r="B254" s="12" t="s">
        <v>5</v>
      </c>
      <c r="C254" s="4" t="s">
        <v>3</v>
      </c>
      <c r="D254" s="14">
        <v>9</v>
      </c>
      <c r="E254" s="31">
        <f t="shared" si="1"/>
        <v>49.999999999999993</v>
      </c>
    </row>
    <row r="255" spans="1:5" x14ac:dyDescent="0.25">
      <c r="A255" s="6" t="s">
        <v>71</v>
      </c>
      <c r="B255" s="10" t="s">
        <v>5</v>
      </c>
      <c r="C255" s="6" t="s">
        <v>3</v>
      </c>
      <c r="D255" s="11">
        <v>8</v>
      </c>
      <c r="E255" s="31">
        <f t="shared" si="1"/>
        <v>45.499999999999993</v>
      </c>
    </row>
    <row r="256" spans="1:5" x14ac:dyDescent="0.25">
      <c r="A256" s="6" t="s">
        <v>71</v>
      </c>
      <c r="B256" s="10" t="s">
        <v>5</v>
      </c>
      <c r="C256" s="6" t="s">
        <v>3</v>
      </c>
      <c r="D256" s="11">
        <v>7</v>
      </c>
      <c r="E256" s="31">
        <f t="shared" si="1"/>
        <v>40.999999999999993</v>
      </c>
    </row>
    <row r="257" spans="1:5" x14ac:dyDescent="0.25">
      <c r="A257" s="6" t="s">
        <v>71</v>
      </c>
      <c r="B257" s="10" t="s">
        <v>5</v>
      </c>
      <c r="C257" s="6" t="s">
        <v>3</v>
      </c>
      <c r="D257" s="11">
        <v>6</v>
      </c>
      <c r="E257" s="31">
        <f t="shared" si="1"/>
        <v>36.5</v>
      </c>
    </row>
    <row r="258" spans="1:5" x14ac:dyDescent="0.25">
      <c r="A258" s="6" t="s">
        <v>71</v>
      </c>
      <c r="B258" s="10" t="s">
        <v>5</v>
      </c>
      <c r="C258" s="6" t="s">
        <v>3</v>
      </c>
      <c r="D258" s="11">
        <v>5</v>
      </c>
      <c r="E258" s="31">
        <f t="shared" si="1"/>
        <v>32</v>
      </c>
    </row>
    <row r="259" spans="1:5" x14ac:dyDescent="0.25">
      <c r="A259" s="6" t="s">
        <v>71</v>
      </c>
      <c r="B259" s="10" t="s">
        <v>5</v>
      </c>
      <c r="C259" s="6" t="s">
        <v>3</v>
      </c>
      <c r="D259" s="11">
        <v>4</v>
      </c>
      <c r="E259" s="31">
        <f t="shared" si="1"/>
        <v>26.499999999999996</v>
      </c>
    </row>
    <row r="260" spans="1:5" x14ac:dyDescent="0.25">
      <c r="A260" s="6" t="s">
        <v>71</v>
      </c>
      <c r="B260" s="10" t="s">
        <v>5</v>
      </c>
      <c r="C260" s="6" t="s">
        <v>3</v>
      </c>
      <c r="D260" s="11">
        <v>3</v>
      </c>
      <c r="E260" s="31">
        <f t="shared" si="1"/>
        <v>22.5</v>
      </c>
    </row>
    <row r="261" spans="1:5" x14ac:dyDescent="0.25">
      <c r="A261" s="6" t="s">
        <v>71</v>
      </c>
      <c r="B261" s="10" t="s">
        <v>5</v>
      </c>
      <c r="C261" s="6" t="s">
        <v>3</v>
      </c>
      <c r="D261" s="11">
        <v>2</v>
      </c>
      <c r="E261" s="31">
        <f t="shared" si="1"/>
        <v>18</v>
      </c>
    </row>
    <row r="262" spans="1:5" x14ac:dyDescent="0.25">
      <c r="A262" s="6" t="s">
        <v>71</v>
      </c>
      <c r="B262" s="13" t="s">
        <v>5</v>
      </c>
      <c r="C262" s="9" t="s">
        <v>3</v>
      </c>
      <c r="D262" s="15">
        <v>1</v>
      </c>
      <c r="E262" s="31">
        <f t="shared" si="1"/>
        <v>13.5</v>
      </c>
    </row>
    <row r="263" spans="1:5" x14ac:dyDescent="0.25">
      <c r="A263" s="6" t="s">
        <v>71</v>
      </c>
      <c r="B263" s="12" t="s">
        <v>6</v>
      </c>
      <c r="C263" s="4" t="s">
        <v>3</v>
      </c>
      <c r="D263" s="5">
        <v>9</v>
      </c>
      <c r="E263" s="31">
        <f t="shared" si="1"/>
        <v>35</v>
      </c>
    </row>
    <row r="264" spans="1:5" x14ac:dyDescent="0.25">
      <c r="A264" s="6" t="s">
        <v>71</v>
      </c>
      <c r="B264" s="10" t="s">
        <v>6</v>
      </c>
      <c r="C264" s="6" t="s">
        <v>3</v>
      </c>
      <c r="D264" s="7">
        <v>8</v>
      </c>
      <c r="E264" s="31">
        <f t="shared" si="1"/>
        <v>31.85</v>
      </c>
    </row>
    <row r="265" spans="1:5" x14ac:dyDescent="0.25">
      <c r="A265" s="6" t="s">
        <v>71</v>
      </c>
      <c r="B265" s="10" t="s">
        <v>6</v>
      </c>
      <c r="C265" s="6" t="s">
        <v>3</v>
      </c>
      <c r="D265" s="7">
        <v>7</v>
      </c>
      <c r="E265" s="31">
        <f t="shared" ref="E265:E328" si="2">E67*1.2</f>
        <v>28.7</v>
      </c>
    </row>
    <row r="266" spans="1:5" x14ac:dyDescent="0.25">
      <c r="A266" s="6" t="s">
        <v>71</v>
      </c>
      <c r="B266" s="10" t="s">
        <v>6</v>
      </c>
      <c r="C266" s="6" t="s">
        <v>3</v>
      </c>
      <c r="D266" s="7">
        <v>6</v>
      </c>
      <c r="E266" s="31">
        <f t="shared" si="2"/>
        <v>25.55</v>
      </c>
    </row>
    <row r="267" spans="1:5" x14ac:dyDescent="0.25">
      <c r="A267" s="6" t="s">
        <v>71</v>
      </c>
      <c r="B267" s="10" t="s">
        <v>6</v>
      </c>
      <c r="C267" s="6" t="s">
        <v>3</v>
      </c>
      <c r="D267" s="7">
        <v>5</v>
      </c>
      <c r="E267" s="31">
        <f t="shared" si="2"/>
        <v>22.400000000000002</v>
      </c>
    </row>
    <row r="268" spans="1:5" x14ac:dyDescent="0.25">
      <c r="A268" s="6" t="s">
        <v>71</v>
      </c>
      <c r="B268" s="10" t="s">
        <v>6</v>
      </c>
      <c r="C268" s="6" t="s">
        <v>3</v>
      </c>
      <c r="D268" s="7">
        <v>4</v>
      </c>
      <c r="E268" s="31">
        <f t="shared" si="2"/>
        <v>18.55</v>
      </c>
    </row>
    <row r="269" spans="1:5" x14ac:dyDescent="0.25">
      <c r="A269" s="6" t="s">
        <v>71</v>
      </c>
      <c r="B269" s="10" t="s">
        <v>6</v>
      </c>
      <c r="C269" s="6" t="s">
        <v>3</v>
      </c>
      <c r="D269" s="7">
        <v>3</v>
      </c>
      <c r="E269" s="31">
        <f t="shared" si="2"/>
        <v>15.75</v>
      </c>
    </row>
    <row r="270" spans="1:5" x14ac:dyDescent="0.25">
      <c r="A270" s="6" t="s">
        <v>71</v>
      </c>
      <c r="B270" s="10" t="s">
        <v>6</v>
      </c>
      <c r="C270" s="6" t="s">
        <v>3</v>
      </c>
      <c r="D270" s="7">
        <v>2</v>
      </c>
      <c r="E270" s="31">
        <f t="shared" si="2"/>
        <v>12.6</v>
      </c>
    </row>
    <row r="271" spans="1:5" x14ac:dyDescent="0.25">
      <c r="A271" s="6" t="s">
        <v>71</v>
      </c>
      <c r="B271" s="13" t="s">
        <v>6</v>
      </c>
      <c r="C271" s="9" t="s">
        <v>3</v>
      </c>
      <c r="D271" s="8">
        <v>1</v>
      </c>
      <c r="E271" s="31">
        <f t="shared" si="2"/>
        <v>9.4499999999999993</v>
      </c>
    </row>
    <row r="272" spans="1:5" x14ac:dyDescent="0.25">
      <c r="A272" s="6" t="s">
        <v>71</v>
      </c>
      <c r="B272" s="12" t="s">
        <v>5</v>
      </c>
      <c r="C272" s="4" t="s">
        <v>17</v>
      </c>
      <c r="D272" s="14">
        <v>9</v>
      </c>
      <c r="E272" s="31">
        <f t="shared" si="2"/>
        <v>54</v>
      </c>
    </row>
    <row r="273" spans="1:5" x14ac:dyDescent="0.25">
      <c r="A273" s="6" t="s">
        <v>71</v>
      </c>
      <c r="B273" s="10" t="s">
        <v>5</v>
      </c>
      <c r="C273" s="6" t="s">
        <v>17</v>
      </c>
      <c r="D273" s="11">
        <v>8</v>
      </c>
      <c r="E273" s="31">
        <f t="shared" si="2"/>
        <v>49.14</v>
      </c>
    </row>
    <row r="274" spans="1:5" x14ac:dyDescent="0.25">
      <c r="A274" s="6" t="s">
        <v>71</v>
      </c>
      <c r="B274" s="10" t="s">
        <v>5</v>
      </c>
      <c r="C274" s="6" t="s">
        <v>17</v>
      </c>
      <c r="D274" s="11">
        <v>7</v>
      </c>
      <c r="E274" s="31">
        <f t="shared" si="2"/>
        <v>44.279999999999994</v>
      </c>
    </row>
    <row r="275" spans="1:5" x14ac:dyDescent="0.25">
      <c r="A275" s="6" t="s">
        <v>71</v>
      </c>
      <c r="B275" s="10" t="s">
        <v>5</v>
      </c>
      <c r="C275" s="6" t="s">
        <v>17</v>
      </c>
      <c r="D275" s="11">
        <v>6</v>
      </c>
      <c r="E275" s="31">
        <f t="shared" si="2"/>
        <v>39.42</v>
      </c>
    </row>
    <row r="276" spans="1:5" x14ac:dyDescent="0.25">
      <c r="A276" s="6" t="s">
        <v>71</v>
      </c>
      <c r="B276" s="10" t="s">
        <v>5</v>
      </c>
      <c r="C276" s="6" t="s">
        <v>17</v>
      </c>
      <c r="D276" s="11">
        <v>5</v>
      </c>
      <c r="E276" s="31">
        <f t="shared" si="2"/>
        <v>34.56</v>
      </c>
    </row>
    <row r="277" spans="1:5" x14ac:dyDescent="0.25">
      <c r="A277" s="6" t="s">
        <v>71</v>
      </c>
      <c r="B277" s="10" t="s">
        <v>5</v>
      </c>
      <c r="C277" s="6" t="s">
        <v>17</v>
      </c>
      <c r="D277" s="11">
        <v>4</v>
      </c>
      <c r="E277" s="31">
        <f t="shared" si="2"/>
        <v>28.62</v>
      </c>
    </row>
    <row r="278" spans="1:5" x14ac:dyDescent="0.25">
      <c r="A278" s="6" t="s">
        <v>71</v>
      </c>
      <c r="B278" s="10" t="s">
        <v>5</v>
      </c>
      <c r="C278" s="6" t="s">
        <v>17</v>
      </c>
      <c r="D278" s="11">
        <v>3</v>
      </c>
      <c r="E278" s="31">
        <f t="shared" si="2"/>
        <v>24.3</v>
      </c>
    </row>
    <row r="279" spans="1:5" x14ac:dyDescent="0.25">
      <c r="A279" s="6" t="s">
        <v>71</v>
      </c>
      <c r="B279" s="10" t="s">
        <v>5</v>
      </c>
      <c r="C279" s="6" t="s">
        <v>17</v>
      </c>
      <c r="D279" s="11">
        <v>2</v>
      </c>
      <c r="E279" s="31">
        <f t="shared" si="2"/>
        <v>19.439999999999998</v>
      </c>
    </row>
    <row r="280" spans="1:5" x14ac:dyDescent="0.25">
      <c r="A280" s="6" t="s">
        <v>71</v>
      </c>
      <c r="B280" s="13" t="s">
        <v>5</v>
      </c>
      <c r="C280" s="9" t="s">
        <v>17</v>
      </c>
      <c r="D280" s="15">
        <v>1</v>
      </c>
      <c r="E280" s="31">
        <f t="shared" si="2"/>
        <v>14.58</v>
      </c>
    </row>
    <row r="281" spans="1:5" x14ac:dyDescent="0.25">
      <c r="A281" s="6" t="s">
        <v>71</v>
      </c>
      <c r="B281" s="12" t="s">
        <v>6</v>
      </c>
      <c r="C281" s="4" t="s">
        <v>17</v>
      </c>
      <c r="D281" s="5">
        <v>9</v>
      </c>
      <c r="E281" s="31">
        <f t="shared" si="2"/>
        <v>37.799999999999997</v>
      </c>
    </row>
    <row r="282" spans="1:5" x14ac:dyDescent="0.25">
      <c r="A282" s="6" t="s">
        <v>71</v>
      </c>
      <c r="B282" s="10" t="s">
        <v>6</v>
      </c>
      <c r="C282" s="6" t="s">
        <v>17</v>
      </c>
      <c r="D282" s="7">
        <v>8</v>
      </c>
      <c r="E282" s="31">
        <f t="shared" si="2"/>
        <v>34.395000000000003</v>
      </c>
    </row>
    <row r="283" spans="1:5" x14ac:dyDescent="0.25">
      <c r="A283" s="6" t="s">
        <v>71</v>
      </c>
      <c r="B283" s="10" t="s">
        <v>6</v>
      </c>
      <c r="C283" s="6" t="s">
        <v>17</v>
      </c>
      <c r="D283" s="7">
        <v>7</v>
      </c>
      <c r="E283" s="31">
        <f t="shared" si="2"/>
        <v>30.994999999999997</v>
      </c>
    </row>
    <row r="284" spans="1:5" x14ac:dyDescent="0.25">
      <c r="A284" s="6" t="s">
        <v>71</v>
      </c>
      <c r="B284" s="10" t="s">
        <v>6</v>
      </c>
      <c r="C284" s="6" t="s">
        <v>17</v>
      </c>
      <c r="D284" s="7">
        <v>6</v>
      </c>
      <c r="E284" s="31">
        <f t="shared" si="2"/>
        <v>27.59</v>
      </c>
    </row>
    <row r="285" spans="1:5" x14ac:dyDescent="0.25">
      <c r="A285" s="6" t="s">
        <v>71</v>
      </c>
      <c r="B285" s="10" t="s">
        <v>6</v>
      </c>
      <c r="C285" s="6" t="s">
        <v>17</v>
      </c>
      <c r="D285" s="7">
        <v>5</v>
      </c>
      <c r="E285" s="31">
        <f t="shared" si="2"/>
        <v>24.19</v>
      </c>
    </row>
    <row r="286" spans="1:5" x14ac:dyDescent="0.25">
      <c r="A286" s="6" t="s">
        <v>71</v>
      </c>
      <c r="B286" s="10" t="s">
        <v>6</v>
      </c>
      <c r="C286" s="6" t="s">
        <v>17</v>
      </c>
      <c r="D286" s="7">
        <v>4</v>
      </c>
      <c r="E286" s="31">
        <f t="shared" si="2"/>
        <v>20.029999999999998</v>
      </c>
    </row>
    <row r="287" spans="1:5" x14ac:dyDescent="0.25">
      <c r="A287" s="6" t="s">
        <v>71</v>
      </c>
      <c r="B287" s="10" t="s">
        <v>6</v>
      </c>
      <c r="C287" s="6" t="s">
        <v>17</v>
      </c>
      <c r="D287" s="7">
        <v>3</v>
      </c>
      <c r="E287" s="31">
        <f t="shared" si="2"/>
        <v>17.010000000000002</v>
      </c>
    </row>
    <row r="288" spans="1:5" x14ac:dyDescent="0.25">
      <c r="A288" s="6" t="s">
        <v>71</v>
      </c>
      <c r="B288" s="10" t="s">
        <v>6</v>
      </c>
      <c r="C288" s="6" t="s">
        <v>17</v>
      </c>
      <c r="D288" s="7">
        <v>2</v>
      </c>
      <c r="E288" s="31">
        <f t="shared" si="2"/>
        <v>13.605</v>
      </c>
    </row>
    <row r="289" spans="1:5" x14ac:dyDescent="0.25">
      <c r="A289" s="6" t="s">
        <v>71</v>
      </c>
      <c r="B289" s="13" t="s">
        <v>6</v>
      </c>
      <c r="C289" s="9" t="s">
        <v>17</v>
      </c>
      <c r="D289" s="8">
        <v>1</v>
      </c>
      <c r="E289" s="31">
        <f t="shared" si="2"/>
        <v>10.205</v>
      </c>
    </row>
    <row r="290" spans="1:5" x14ac:dyDescent="0.25">
      <c r="A290" s="6" t="s">
        <v>71</v>
      </c>
      <c r="B290" s="12" t="s">
        <v>5</v>
      </c>
      <c r="C290" s="4" t="s">
        <v>4</v>
      </c>
      <c r="D290" s="14">
        <v>9</v>
      </c>
      <c r="E290" s="31">
        <f t="shared" si="2"/>
        <v>33.75</v>
      </c>
    </row>
    <row r="291" spans="1:5" x14ac:dyDescent="0.25">
      <c r="A291" s="6" t="s">
        <v>71</v>
      </c>
      <c r="B291" s="10" t="s">
        <v>5</v>
      </c>
      <c r="C291" s="6" t="s">
        <v>4</v>
      </c>
      <c r="D291" s="11">
        <v>8</v>
      </c>
      <c r="E291" s="31">
        <f t="shared" si="2"/>
        <v>30.709999999999997</v>
      </c>
    </row>
    <row r="292" spans="1:5" x14ac:dyDescent="0.25">
      <c r="A292" s="6" t="s">
        <v>71</v>
      </c>
      <c r="B292" s="10" t="s">
        <v>5</v>
      </c>
      <c r="C292" s="6" t="s">
        <v>4</v>
      </c>
      <c r="D292" s="11">
        <v>7</v>
      </c>
      <c r="E292" s="31">
        <f t="shared" si="2"/>
        <v>27.675000000000001</v>
      </c>
    </row>
    <row r="293" spans="1:5" x14ac:dyDescent="0.25">
      <c r="A293" s="6" t="s">
        <v>71</v>
      </c>
      <c r="B293" s="10" t="s">
        <v>5</v>
      </c>
      <c r="C293" s="6" t="s">
        <v>4</v>
      </c>
      <c r="D293" s="11">
        <v>6</v>
      </c>
      <c r="E293" s="31">
        <f t="shared" si="2"/>
        <v>24.634999999999998</v>
      </c>
    </row>
    <row r="294" spans="1:5" x14ac:dyDescent="0.25">
      <c r="A294" s="6" t="s">
        <v>71</v>
      </c>
      <c r="B294" s="10" t="s">
        <v>5</v>
      </c>
      <c r="C294" s="6" t="s">
        <v>4</v>
      </c>
      <c r="D294" s="11">
        <v>5</v>
      </c>
      <c r="E294" s="31">
        <f t="shared" si="2"/>
        <v>21.599999999999998</v>
      </c>
    </row>
    <row r="295" spans="1:5" x14ac:dyDescent="0.25">
      <c r="A295" s="6" t="s">
        <v>71</v>
      </c>
      <c r="B295" s="10" t="s">
        <v>5</v>
      </c>
      <c r="C295" s="6" t="s">
        <v>4</v>
      </c>
      <c r="D295" s="11">
        <v>4</v>
      </c>
      <c r="E295" s="31">
        <f t="shared" si="2"/>
        <v>17.884999999999998</v>
      </c>
    </row>
    <row r="296" spans="1:5" x14ac:dyDescent="0.25">
      <c r="A296" s="6" t="s">
        <v>71</v>
      </c>
      <c r="B296" s="10" t="s">
        <v>5</v>
      </c>
      <c r="C296" s="6" t="s">
        <v>4</v>
      </c>
      <c r="D296" s="11">
        <v>3</v>
      </c>
      <c r="E296" s="31">
        <f t="shared" si="2"/>
        <v>15.184999999999999</v>
      </c>
    </row>
    <row r="297" spans="1:5" x14ac:dyDescent="0.25">
      <c r="A297" s="6" t="s">
        <v>71</v>
      </c>
      <c r="B297" s="10" t="s">
        <v>5</v>
      </c>
      <c r="C297" s="6" t="s">
        <v>4</v>
      </c>
      <c r="D297" s="11">
        <v>2</v>
      </c>
      <c r="E297" s="31">
        <f t="shared" si="2"/>
        <v>12.15</v>
      </c>
    </row>
    <row r="298" spans="1:5" x14ac:dyDescent="0.25">
      <c r="A298" s="6" t="s">
        <v>71</v>
      </c>
      <c r="B298" s="13" t="s">
        <v>5</v>
      </c>
      <c r="C298" s="9" t="s">
        <v>4</v>
      </c>
      <c r="D298" s="15">
        <v>1</v>
      </c>
      <c r="E298" s="31">
        <f t="shared" si="2"/>
        <v>9.11</v>
      </c>
    </row>
    <row r="299" spans="1:5" x14ac:dyDescent="0.25">
      <c r="A299" s="6" t="s">
        <v>71</v>
      </c>
      <c r="B299" s="12" t="s">
        <v>6</v>
      </c>
      <c r="C299" s="4" t="s">
        <v>4</v>
      </c>
      <c r="D299" s="5">
        <v>9</v>
      </c>
      <c r="E299" s="31">
        <f t="shared" si="2"/>
        <v>23.625</v>
      </c>
    </row>
    <row r="300" spans="1:5" x14ac:dyDescent="0.25">
      <c r="A300" s="6" t="s">
        <v>71</v>
      </c>
      <c r="B300" s="10" t="s">
        <v>6</v>
      </c>
      <c r="C300" s="6" t="s">
        <v>4</v>
      </c>
      <c r="D300" s="7">
        <v>8</v>
      </c>
      <c r="E300" s="31">
        <f t="shared" si="2"/>
        <v>21.495000000000001</v>
      </c>
    </row>
    <row r="301" spans="1:5" x14ac:dyDescent="0.25">
      <c r="A301" s="6" t="s">
        <v>71</v>
      </c>
      <c r="B301" s="10" t="s">
        <v>6</v>
      </c>
      <c r="C301" s="6" t="s">
        <v>4</v>
      </c>
      <c r="D301" s="7">
        <v>7</v>
      </c>
      <c r="E301" s="31">
        <f t="shared" si="2"/>
        <v>19.369999999999997</v>
      </c>
    </row>
    <row r="302" spans="1:5" x14ac:dyDescent="0.25">
      <c r="A302" s="6" t="s">
        <v>71</v>
      </c>
      <c r="B302" s="10" t="s">
        <v>6</v>
      </c>
      <c r="C302" s="6" t="s">
        <v>4</v>
      </c>
      <c r="D302" s="7">
        <v>6</v>
      </c>
      <c r="E302" s="31">
        <f t="shared" si="2"/>
        <v>17.239999999999998</v>
      </c>
    </row>
    <row r="303" spans="1:5" x14ac:dyDescent="0.25">
      <c r="A303" s="6" t="s">
        <v>71</v>
      </c>
      <c r="B303" s="10" t="s">
        <v>6</v>
      </c>
      <c r="C303" s="6" t="s">
        <v>4</v>
      </c>
      <c r="D303" s="7">
        <v>5</v>
      </c>
      <c r="E303" s="31">
        <f t="shared" si="2"/>
        <v>15.12</v>
      </c>
    </row>
    <row r="304" spans="1:5" x14ac:dyDescent="0.25">
      <c r="A304" s="6" t="s">
        <v>71</v>
      </c>
      <c r="B304" s="10" t="s">
        <v>6</v>
      </c>
      <c r="C304" s="6" t="s">
        <v>4</v>
      </c>
      <c r="D304" s="7">
        <v>4</v>
      </c>
      <c r="E304" s="31">
        <f t="shared" si="2"/>
        <v>12.515000000000001</v>
      </c>
    </row>
    <row r="305" spans="1:5" x14ac:dyDescent="0.25">
      <c r="A305" s="6" t="s">
        <v>71</v>
      </c>
      <c r="B305" s="10" t="s">
        <v>6</v>
      </c>
      <c r="C305" s="6" t="s">
        <v>4</v>
      </c>
      <c r="D305" s="7">
        <v>3</v>
      </c>
      <c r="E305" s="31">
        <f t="shared" si="2"/>
        <v>10.624999999999998</v>
      </c>
    </row>
    <row r="306" spans="1:5" x14ac:dyDescent="0.25">
      <c r="A306" s="6" t="s">
        <v>71</v>
      </c>
      <c r="B306" s="10" t="s">
        <v>6</v>
      </c>
      <c r="C306" s="6" t="s">
        <v>4</v>
      </c>
      <c r="D306" s="7">
        <v>2</v>
      </c>
      <c r="E306" s="31">
        <f t="shared" si="2"/>
        <v>8.5050000000000008</v>
      </c>
    </row>
    <row r="307" spans="1:5" x14ac:dyDescent="0.25">
      <c r="A307" s="6" t="s">
        <v>71</v>
      </c>
      <c r="B307" s="13" t="s">
        <v>6</v>
      </c>
      <c r="C307" s="9" t="s">
        <v>4</v>
      </c>
      <c r="D307" s="8">
        <v>1</v>
      </c>
      <c r="E307" s="31">
        <f t="shared" si="2"/>
        <v>6.375</v>
      </c>
    </row>
    <row r="308" spans="1:5" x14ac:dyDescent="0.25">
      <c r="A308" s="6" t="s">
        <v>71</v>
      </c>
      <c r="B308" s="12" t="s">
        <v>5</v>
      </c>
      <c r="C308" s="4" t="s">
        <v>20</v>
      </c>
      <c r="D308" s="14">
        <v>9</v>
      </c>
      <c r="E308" s="31">
        <f t="shared" si="2"/>
        <v>30</v>
      </c>
    </row>
    <row r="309" spans="1:5" x14ac:dyDescent="0.25">
      <c r="A309" s="6" t="s">
        <v>71</v>
      </c>
      <c r="B309" s="10" t="s">
        <v>5</v>
      </c>
      <c r="C309" s="6" t="s">
        <v>20</v>
      </c>
      <c r="D309" s="11">
        <v>8</v>
      </c>
      <c r="E309" s="31">
        <f t="shared" si="2"/>
        <v>27.3</v>
      </c>
    </row>
    <row r="310" spans="1:5" x14ac:dyDescent="0.25">
      <c r="A310" s="6" t="s">
        <v>71</v>
      </c>
      <c r="B310" s="10" t="s">
        <v>5</v>
      </c>
      <c r="C310" s="6" t="s">
        <v>20</v>
      </c>
      <c r="D310" s="11">
        <v>7</v>
      </c>
      <c r="E310" s="31">
        <f t="shared" si="2"/>
        <v>24.599999999999998</v>
      </c>
    </row>
    <row r="311" spans="1:5" x14ac:dyDescent="0.25">
      <c r="A311" s="6" t="s">
        <v>71</v>
      </c>
      <c r="B311" s="10" t="s">
        <v>5</v>
      </c>
      <c r="C311" s="6" t="s">
        <v>20</v>
      </c>
      <c r="D311" s="11">
        <v>6</v>
      </c>
      <c r="E311" s="31">
        <f t="shared" si="2"/>
        <v>21.9</v>
      </c>
    </row>
    <row r="312" spans="1:5" x14ac:dyDescent="0.25">
      <c r="A312" s="6" t="s">
        <v>71</v>
      </c>
      <c r="B312" s="10" t="s">
        <v>5</v>
      </c>
      <c r="C312" s="6" t="s">
        <v>20</v>
      </c>
      <c r="D312" s="11">
        <v>5</v>
      </c>
      <c r="E312" s="31">
        <f t="shared" si="2"/>
        <v>19.2</v>
      </c>
    </row>
    <row r="313" spans="1:5" x14ac:dyDescent="0.25">
      <c r="A313" s="6" t="s">
        <v>71</v>
      </c>
      <c r="B313" s="10" t="s">
        <v>5</v>
      </c>
      <c r="C313" s="6" t="s">
        <v>20</v>
      </c>
      <c r="D313" s="11">
        <v>4</v>
      </c>
      <c r="E313" s="31">
        <f t="shared" si="2"/>
        <v>15.899999999999999</v>
      </c>
    </row>
    <row r="314" spans="1:5" x14ac:dyDescent="0.25">
      <c r="A314" s="6" t="s">
        <v>71</v>
      </c>
      <c r="B314" s="10" t="s">
        <v>5</v>
      </c>
      <c r="C314" s="6" t="s">
        <v>20</v>
      </c>
      <c r="D314" s="11">
        <v>3</v>
      </c>
      <c r="E314" s="31">
        <f t="shared" si="2"/>
        <v>13.5</v>
      </c>
    </row>
    <row r="315" spans="1:5" x14ac:dyDescent="0.25">
      <c r="A315" s="6" t="s">
        <v>71</v>
      </c>
      <c r="B315" s="10" t="s">
        <v>5</v>
      </c>
      <c r="C315" s="6" t="s">
        <v>20</v>
      </c>
      <c r="D315" s="11">
        <v>2</v>
      </c>
      <c r="E315" s="31">
        <f t="shared" si="2"/>
        <v>10.799999999999999</v>
      </c>
    </row>
    <row r="316" spans="1:5" x14ac:dyDescent="0.25">
      <c r="A316" s="6" t="s">
        <v>71</v>
      </c>
      <c r="B316" s="13" t="s">
        <v>5</v>
      </c>
      <c r="C316" s="9" t="s">
        <v>20</v>
      </c>
      <c r="D316" s="15">
        <v>1</v>
      </c>
      <c r="E316" s="31">
        <f t="shared" si="2"/>
        <v>8.1</v>
      </c>
    </row>
    <row r="317" spans="1:5" x14ac:dyDescent="0.25">
      <c r="A317" s="6" t="s">
        <v>71</v>
      </c>
      <c r="B317" s="12" t="s">
        <v>6</v>
      </c>
      <c r="C317" s="4" t="s">
        <v>20</v>
      </c>
      <c r="D317" s="5">
        <v>9</v>
      </c>
      <c r="E317" s="31">
        <f t="shared" si="2"/>
        <v>21</v>
      </c>
    </row>
    <row r="318" spans="1:5" x14ac:dyDescent="0.25">
      <c r="A318" s="6" t="s">
        <v>71</v>
      </c>
      <c r="B318" s="10" t="s">
        <v>6</v>
      </c>
      <c r="C318" s="6" t="s">
        <v>20</v>
      </c>
      <c r="D318" s="7">
        <v>8</v>
      </c>
      <c r="E318" s="31">
        <f t="shared" si="2"/>
        <v>19.11</v>
      </c>
    </row>
    <row r="319" spans="1:5" x14ac:dyDescent="0.25">
      <c r="A319" s="6" t="s">
        <v>71</v>
      </c>
      <c r="B319" s="10" t="s">
        <v>6</v>
      </c>
      <c r="C319" s="6" t="s">
        <v>20</v>
      </c>
      <c r="D319" s="7">
        <v>7</v>
      </c>
      <c r="E319" s="31">
        <f t="shared" si="2"/>
        <v>17.22</v>
      </c>
    </row>
    <row r="320" spans="1:5" x14ac:dyDescent="0.25">
      <c r="A320" s="6" t="s">
        <v>71</v>
      </c>
      <c r="B320" s="10" t="s">
        <v>6</v>
      </c>
      <c r="C320" s="6" t="s">
        <v>20</v>
      </c>
      <c r="D320" s="7">
        <v>6</v>
      </c>
      <c r="E320" s="31">
        <f t="shared" si="2"/>
        <v>15.33</v>
      </c>
    </row>
    <row r="321" spans="1:5" x14ac:dyDescent="0.25">
      <c r="A321" s="6" t="s">
        <v>71</v>
      </c>
      <c r="B321" s="10" t="s">
        <v>6</v>
      </c>
      <c r="C321" s="6" t="s">
        <v>20</v>
      </c>
      <c r="D321" s="7">
        <v>5</v>
      </c>
      <c r="E321" s="31">
        <f t="shared" si="2"/>
        <v>13.44</v>
      </c>
    </row>
    <row r="322" spans="1:5" x14ac:dyDescent="0.25">
      <c r="A322" s="6" t="s">
        <v>71</v>
      </c>
      <c r="B322" s="10" t="s">
        <v>6</v>
      </c>
      <c r="C322" s="6" t="s">
        <v>20</v>
      </c>
      <c r="D322" s="7">
        <v>4</v>
      </c>
      <c r="E322" s="31">
        <f t="shared" si="2"/>
        <v>11.13</v>
      </c>
    </row>
    <row r="323" spans="1:5" x14ac:dyDescent="0.25">
      <c r="A323" s="6" t="s">
        <v>71</v>
      </c>
      <c r="B323" s="10" t="s">
        <v>6</v>
      </c>
      <c r="C323" s="6" t="s">
        <v>20</v>
      </c>
      <c r="D323" s="7">
        <v>3</v>
      </c>
      <c r="E323" s="31">
        <f t="shared" si="2"/>
        <v>9.4499999999999993</v>
      </c>
    </row>
    <row r="324" spans="1:5" x14ac:dyDescent="0.25">
      <c r="A324" s="6" t="s">
        <v>71</v>
      </c>
      <c r="B324" s="10" t="s">
        <v>6</v>
      </c>
      <c r="C324" s="6" t="s">
        <v>20</v>
      </c>
      <c r="D324" s="7">
        <v>2</v>
      </c>
      <c r="E324" s="31">
        <f t="shared" si="2"/>
        <v>7.56</v>
      </c>
    </row>
    <row r="325" spans="1:5" x14ac:dyDescent="0.25">
      <c r="A325" s="6" t="s">
        <v>71</v>
      </c>
      <c r="B325" s="13" t="s">
        <v>6</v>
      </c>
      <c r="C325" s="9" t="s">
        <v>20</v>
      </c>
      <c r="D325" s="8">
        <v>1</v>
      </c>
      <c r="E325" s="31">
        <f t="shared" si="2"/>
        <v>5.669999999999999</v>
      </c>
    </row>
    <row r="326" spans="1:5" x14ac:dyDescent="0.25">
      <c r="A326" s="6" t="s">
        <v>71</v>
      </c>
      <c r="B326" s="12" t="s">
        <v>5</v>
      </c>
      <c r="C326" s="4" t="s">
        <v>7</v>
      </c>
      <c r="D326" s="14">
        <v>9</v>
      </c>
      <c r="E326" s="31">
        <f t="shared" si="2"/>
        <v>20</v>
      </c>
    </row>
    <row r="327" spans="1:5" x14ac:dyDescent="0.25">
      <c r="A327" s="6" t="s">
        <v>71</v>
      </c>
      <c r="B327" s="10" t="s">
        <v>5</v>
      </c>
      <c r="C327" s="6" t="s">
        <v>7</v>
      </c>
      <c r="D327" s="11">
        <v>8</v>
      </c>
      <c r="E327" s="31">
        <f t="shared" si="2"/>
        <v>18.2</v>
      </c>
    </row>
    <row r="328" spans="1:5" x14ac:dyDescent="0.25">
      <c r="A328" s="6" t="s">
        <v>71</v>
      </c>
      <c r="B328" s="10" t="s">
        <v>5</v>
      </c>
      <c r="C328" s="6" t="s">
        <v>7</v>
      </c>
      <c r="D328" s="11">
        <v>7</v>
      </c>
      <c r="E328" s="31">
        <f t="shared" si="2"/>
        <v>16.399999999999999</v>
      </c>
    </row>
    <row r="329" spans="1:5" x14ac:dyDescent="0.25">
      <c r="A329" s="6" t="s">
        <v>71</v>
      </c>
      <c r="B329" s="10" t="s">
        <v>5</v>
      </c>
      <c r="C329" s="6" t="s">
        <v>7</v>
      </c>
      <c r="D329" s="11">
        <v>6</v>
      </c>
      <c r="E329" s="31">
        <f t="shared" ref="E329:E392" si="3">E131*1.2</f>
        <v>14.599999999999998</v>
      </c>
    </row>
    <row r="330" spans="1:5" x14ac:dyDescent="0.25">
      <c r="A330" s="6" t="s">
        <v>71</v>
      </c>
      <c r="B330" s="10" t="s">
        <v>5</v>
      </c>
      <c r="C330" s="6" t="s">
        <v>7</v>
      </c>
      <c r="D330" s="11">
        <v>5</v>
      </c>
      <c r="E330" s="31">
        <f t="shared" si="3"/>
        <v>12.799999999999999</v>
      </c>
    </row>
    <row r="331" spans="1:5" x14ac:dyDescent="0.25">
      <c r="A331" s="6" t="s">
        <v>71</v>
      </c>
      <c r="B331" s="10" t="s">
        <v>5</v>
      </c>
      <c r="C331" s="6" t="s">
        <v>7</v>
      </c>
      <c r="D331" s="11">
        <v>4</v>
      </c>
      <c r="E331" s="31">
        <f t="shared" si="3"/>
        <v>10.6</v>
      </c>
    </row>
    <row r="332" spans="1:5" x14ac:dyDescent="0.25">
      <c r="A332" s="6" t="s">
        <v>71</v>
      </c>
      <c r="B332" s="10" t="s">
        <v>5</v>
      </c>
      <c r="C332" s="6" t="s">
        <v>7</v>
      </c>
      <c r="D332" s="11">
        <v>3</v>
      </c>
      <c r="E332" s="31">
        <f t="shared" si="3"/>
        <v>9</v>
      </c>
    </row>
    <row r="333" spans="1:5" x14ac:dyDescent="0.25">
      <c r="A333" s="6" t="s">
        <v>71</v>
      </c>
      <c r="B333" s="10" t="s">
        <v>5</v>
      </c>
      <c r="C333" s="6" t="s">
        <v>7</v>
      </c>
      <c r="D333" s="11">
        <v>2</v>
      </c>
      <c r="E333" s="31">
        <f t="shared" si="3"/>
        <v>7.1999999999999993</v>
      </c>
    </row>
    <row r="334" spans="1:5" x14ac:dyDescent="0.25">
      <c r="A334" s="6" t="s">
        <v>71</v>
      </c>
      <c r="B334" s="13" t="s">
        <v>5</v>
      </c>
      <c r="C334" s="9" t="s">
        <v>7</v>
      </c>
      <c r="D334" s="15">
        <v>1</v>
      </c>
      <c r="E334" s="31">
        <f t="shared" si="3"/>
        <v>5.3999999999999995</v>
      </c>
    </row>
    <row r="335" spans="1:5" x14ac:dyDescent="0.25">
      <c r="A335" s="6" t="s">
        <v>71</v>
      </c>
      <c r="B335" s="12" t="s">
        <v>6</v>
      </c>
      <c r="C335" s="4" t="s">
        <v>7</v>
      </c>
      <c r="D335" s="5">
        <v>9</v>
      </c>
      <c r="E335" s="31">
        <f t="shared" si="3"/>
        <v>13.999999999999998</v>
      </c>
    </row>
    <row r="336" spans="1:5" x14ac:dyDescent="0.25">
      <c r="A336" s="6" t="s">
        <v>71</v>
      </c>
      <c r="B336" s="10" t="s">
        <v>6</v>
      </c>
      <c r="C336" s="6" t="s">
        <v>7</v>
      </c>
      <c r="D336" s="7">
        <v>8</v>
      </c>
      <c r="E336" s="31">
        <f t="shared" si="3"/>
        <v>12.74</v>
      </c>
    </row>
    <row r="337" spans="1:5" x14ac:dyDescent="0.25">
      <c r="A337" s="6" t="s">
        <v>71</v>
      </c>
      <c r="B337" s="10" t="s">
        <v>6</v>
      </c>
      <c r="C337" s="6" t="s">
        <v>7</v>
      </c>
      <c r="D337" s="7">
        <v>7</v>
      </c>
      <c r="E337" s="31">
        <f t="shared" si="3"/>
        <v>11.479999999999999</v>
      </c>
    </row>
    <row r="338" spans="1:5" x14ac:dyDescent="0.25">
      <c r="A338" s="6" t="s">
        <v>71</v>
      </c>
      <c r="B338" s="10" t="s">
        <v>6</v>
      </c>
      <c r="C338" s="6" t="s">
        <v>7</v>
      </c>
      <c r="D338" s="7">
        <v>6</v>
      </c>
      <c r="E338" s="31">
        <f t="shared" si="3"/>
        <v>10.220000000000001</v>
      </c>
    </row>
    <row r="339" spans="1:5" x14ac:dyDescent="0.25">
      <c r="A339" s="6" t="s">
        <v>71</v>
      </c>
      <c r="B339" s="10" t="s">
        <v>6</v>
      </c>
      <c r="C339" s="6" t="s">
        <v>7</v>
      </c>
      <c r="D339" s="7">
        <v>5</v>
      </c>
      <c r="E339" s="31">
        <f t="shared" si="3"/>
        <v>8.9599999999999991</v>
      </c>
    </row>
    <row r="340" spans="1:5" x14ac:dyDescent="0.25">
      <c r="A340" s="6" t="s">
        <v>71</v>
      </c>
      <c r="B340" s="10" t="s">
        <v>6</v>
      </c>
      <c r="C340" s="6" t="s">
        <v>7</v>
      </c>
      <c r="D340" s="7">
        <v>4</v>
      </c>
      <c r="E340" s="31">
        <f t="shared" si="3"/>
        <v>7.42</v>
      </c>
    </row>
    <row r="341" spans="1:5" x14ac:dyDescent="0.25">
      <c r="A341" s="6" t="s">
        <v>71</v>
      </c>
      <c r="B341" s="10" t="s">
        <v>6</v>
      </c>
      <c r="C341" s="6" t="s">
        <v>7</v>
      </c>
      <c r="D341" s="7">
        <v>3</v>
      </c>
      <c r="E341" s="31">
        <f t="shared" si="3"/>
        <v>6.3</v>
      </c>
    </row>
    <row r="342" spans="1:5" x14ac:dyDescent="0.25">
      <c r="A342" s="6" t="s">
        <v>71</v>
      </c>
      <c r="B342" s="10" t="s">
        <v>6</v>
      </c>
      <c r="C342" s="6" t="s">
        <v>7</v>
      </c>
      <c r="D342" s="7">
        <v>2</v>
      </c>
      <c r="E342" s="31">
        <f t="shared" si="3"/>
        <v>5.04</v>
      </c>
    </row>
    <row r="343" spans="1:5" x14ac:dyDescent="0.25">
      <c r="A343" s="6" t="s">
        <v>71</v>
      </c>
      <c r="B343" s="13" t="s">
        <v>6</v>
      </c>
      <c r="C343" s="9" t="s">
        <v>7</v>
      </c>
      <c r="D343" s="8">
        <v>1</v>
      </c>
      <c r="E343" s="31">
        <f t="shared" si="3"/>
        <v>3.78</v>
      </c>
    </row>
    <row r="344" spans="1:5" x14ac:dyDescent="0.25">
      <c r="A344" s="6" t="s">
        <v>71</v>
      </c>
      <c r="B344" s="12" t="s">
        <v>5</v>
      </c>
      <c r="C344" s="4" t="s">
        <v>8</v>
      </c>
      <c r="D344" s="14">
        <v>9</v>
      </c>
      <c r="E344" s="31">
        <f t="shared" si="3"/>
        <v>24</v>
      </c>
    </row>
    <row r="345" spans="1:5" x14ac:dyDescent="0.25">
      <c r="A345" s="6" t="s">
        <v>71</v>
      </c>
      <c r="B345" s="10" t="s">
        <v>5</v>
      </c>
      <c r="C345" s="6" t="s">
        <v>8</v>
      </c>
      <c r="D345" s="11">
        <v>8</v>
      </c>
      <c r="E345" s="31">
        <f t="shared" si="3"/>
        <v>21.84</v>
      </c>
    </row>
    <row r="346" spans="1:5" x14ac:dyDescent="0.25">
      <c r="A346" s="6" t="s">
        <v>71</v>
      </c>
      <c r="B346" s="10" t="s">
        <v>5</v>
      </c>
      <c r="C346" s="6" t="s">
        <v>8</v>
      </c>
      <c r="D346" s="11">
        <v>7</v>
      </c>
      <c r="E346" s="31">
        <f t="shared" si="3"/>
        <v>19.679999999999996</v>
      </c>
    </row>
    <row r="347" spans="1:5" x14ac:dyDescent="0.25">
      <c r="A347" s="6" t="s">
        <v>71</v>
      </c>
      <c r="B347" s="10" t="s">
        <v>5</v>
      </c>
      <c r="C347" s="6" t="s">
        <v>8</v>
      </c>
      <c r="D347" s="11">
        <v>6</v>
      </c>
      <c r="E347" s="31">
        <f t="shared" si="3"/>
        <v>17.52</v>
      </c>
    </row>
    <row r="348" spans="1:5" x14ac:dyDescent="0.25">
      <c r="A348" s="6" t="s">
        <v>71</v>
      </c>
      <c r="B348" s="10" t="s">
        <v>5</v>
      </c>
      <c r="C348" s="6" t="s">
        <v>8</v>
      </c>
      <c r="D348" s="11">
        <v>5</v>
      </c>
      <c r="E348" s="31">
        <f t="shared" si="3"/>
        <v>15.36</v>
      </c>
    </row>
    <row r="349" spans="1:5" x14ac:dyDescent="0.25">
      <c r="A349" s="6" t="s">
        <v>71</v>
      </c>
      <c r="B349" s="10" t="s">
        <v>5</v>
      </c>
      <c r="C349" s="6" t="s">
        <v>8</v>
      </c>
      <c r="D349" s="11">
        <v>4</v>
      </c>
      <c r="E349" s="31">
        <f t="shared" si="3"/>
        <v>12.719999999999999</v>
      </c>
    </row>
    <row r="350" spans="1:5" x14ac:dyDescent="0.25">
      <c r="A350" s="6" t="s">
        <v>71</v>
      </c>
      <c r="B350" s="10" t="s">
        <v>5</v>
      </c>
      <c r="C350" s="6" t="s">
        <v>8</v>
      </c>
      <c r="D350" s="11">
        <v>3</v>
      </c>
      <c r="E350" s="31">
        <f t="shared" si="3"/>
        <v>10.799999999999999</v>
      </c>
    </row>
    <row r="351" spans="1:5" x14ac:dyDescent="0.25">
      <c r="A351" s="6" t="s">
        <v>71</v>
      </c>
      <c r="B351" s="10" t="s">
        <v>5</v>
      </c>
      <c r="C351" s="6" t="s">
        <v>8</v>
      </c>
      <c r="D351" s="11">
        <v>2</v>
      </c>
      <c r="E351" s="31">
        <f t="shared" si="3"/>
        <v>8.64</v>
      </c>
    </row>
    <row r="352" spans="1:5" x14ac:dyDescent="0.25">
      <c r="A352" s="6" t="s">
        <v>71</v>
      </c>
      <c r="B352" s="13" t="s">
        <v>5</v>
      </c>
      <c r="C352" s="9" t="s">
        <v>8</v>
      </c>
      <c r="D352" s="15">
        <v>1</v>
      </c>
      <c r="E352" s="31">
        <f t="shared" si="3"/>
        <v>6.48</v>
      </c>
    </row>
    <row r="353" spans="1:5" x14ac:dyDescent="0.25">
      <c r="A353" s="6" t="s">
        <v>71</v>
      </c>
      <c r="B353" s="12" t="s">
        <v>6</v>
      </c>
      <c r="C353" s="4" t="s">
        <v>8</v>
      </c>
      <c r="D353" s="5">
        <v>9</v>
      </c>
      <c r="E353" s="31">
        <f t="shared" si="3"/>
        <v>16.8</v>
      </c>
    </row>
    <row r="354" spans="1:5" x14ac:dyDescent="0.25">
      <c r="A354" s="6" t="s">
        <v>71</v>
      </c>
      <c r="B354" s="10" t="s">
        <v>6</v>
      </c>
      <c r="C354" s="6" t="s">
        <v>8</v>
      </c>
      <c r="D354" s="7">
        <v>8</v>
      </c>
      <c r="E354" s="31">
        <f t="shared" si="3"/>
        <v>15.288</v>
      </c>
    </row>
    <row r="355" spans="1:5" x14ac:dyDescent="0.25">
      <c r="A355" s="6" t="s">
        <v>71</v>
      </c>
      <c r="B355" s="10" t="s">
        <v>6</v>
      </c>
      <c r="C355" s="6" t="s">
        <v>8</v>
      </c>
      <c r="D355" s="7">
        <v>7</v>
      </c>
      <c r="E355" s="31">
        <f t="shared" si="3"/>
        <v>13.776</v>
      </c>
    </row>
    <row r="356" spans="1:5" x14ac:dyDescent="0.25">
      <c r="A356" s="6" t="s">
        <v>71</v>
      </c>
      <c r="B356" s="10" t="s">
        <v>6</v>
      </c>
      <c r="C356" s="6" t="s">
        <v>8</v>
      </c>
      <c r="D356" s="7">
        <v>6</v>
      </c>
      <c r="E356" s="31">
        <f t="shared" si="3"/>
        <v>12.264000000000001</v>
      </c>
    </row>
    <row r="357" spans="1:5" x14ac:dyDescent="0.25">
      <c r="A357" s="6" t="s">
        <v>71</v>
      </c>
      <c r="B357" s="10" t="s">
        <v>6</v>
      </c>
      <c r="C357" s="6" t="s">
        <v>8</v>
      </c>
      <c r="D357" s="7">
        <v>5</v>
      </c>
      <c r="E357" s="31">
        <f t="shared" si="3"/>
        <v>10.752000000000001</v>
      </c>
    </row>
    <row r="358" spans="1:5" x14ac:dyDescent="0.25">
      <c r="A358" s="6" t="s">
        <v>71</v>
      </c>
      <c r="B358" s="10" t="s">
        <v>6</v>
      </c>
      <c r="C358" s="6" t="s">
        <v>8</v>
      </c>
      <c r="D358" s="7">
        <v>4</v>
      </c>
      <c r="E358" s="31">
        <f t="shared" si="3"/>
        <v>8.9039999999999999</v>
      </c>
    </row>
    <row r="359" spans="1:5" x14ac:dyDescent="0.25">
      <c r="A359" s="6" t="s">
        <v>71</v>
      </c>
      <c r="B359" s="10" t="s">
        <v>6</v>
      </c>
      <c r="C359" s="6" t="s">
        <v>8</v>
      </c>
      <c r="D359" s="7">
        <v>3</v>
      </c>
      <c r="E359" s="31">
        <f t="shared" si="3"/>
        <v>7.56</v>
      </c>
    </row>
    <row r="360" spans="1:5" x14ac:dyDescent="0.25">
      <c r="A360" s="6" t="s">
        <v>71</v>
      </c>
      <c r="B360" s="10" t="s">
        <v>6</v>
      </c>
      <c r="C360" s="6" t="s">
        <v>8</v>
      </c>
      <c r="D360" s="7">
        <v>2</v>
      </c>
      <c r="E360" s="31">
        <f t="shared" si="3"/>
        <v>6.048</v>
      </c>
    </row>
    <row r="361" spans="1:5" x14ac:dyDescent="0.25">
      <c r="A361" s="6" t="s">
        <v>71</v>
      </c>
      <c r="B361" s="13" t="s">
        <v>6</v>
      </c>
      <c r="C361" s="9" t="s">
        <v>8</v>
      </c>
      <c r="D361" s="8">
        <v>1</v>
      </c>
      <c r="E361" s="31">
        <f t="shared" si="3"/>
        <v>4.5359999999999996</v>
      </c>
    </row>
    <row r="362" spans="1:5" x14ac:dyDescent="0.25">
      <c r="A362" s="6" t="s">
        <v>71</v>
      </c>
      <c r="B362" s="12" t="s">
        <v>5</v>
      </c>
      <c r="C362" s="4" t="s">
        <v>9</v>
      </c>
      <c r="D362" s="14">
        <v>9</v>
      </c>
      <c r="E362" s="31">
        <f t="shared" si="3"/>
        <v>15</v>
      </c>
    </row>
    <row r="363" spans="1:5" x14ac:dyDescent="0.25">
      <c r="A363" s="6" t="s">
        <v>71</v>
      </c>
      <c r="B363" s="10" t="s">
        <v>5</v>
      </c>
      <c r="C363" s="6" t="s">
        <v>9</v>
      </c>
      <c r="D363" s="11">
        <v>8</v>
      </c>
      <c r="E363" s="31">
        <f t="shared" si="3"/>
        <v>13.65</v>
      </c>
    </row>
    <row r="364" spans="1:5" x14ac:dyDescent="0.25">
      <c r="A364" s="6" t="s">
        <v>71</v>
      </c>
      <c r="B364" s="10" t="s">
        <v>5</v>
      </c>
      <c r="C364" s="6" t="s">
        <v>9</v>
      </c>
      <c r="D364" s="11">
        <v>7</v>
      </c>
      <c r="E364" s="31">
        <f t="shared" si="3"/>
        <v>12.299999999999999</v>
      </c>
    </row>
    <row r="365" spans="1:5" x14ac:dyDescent="0.25">
      <c r="A365" s="6" t="s">
        <v>71</v>
      </c>
      <c r="B365" s="10" t="s">
        <v>5</v>
      </c>
      <c r="C365" s="6" t="s">
        <v>9</v>
      </c>
      <c r="D365" s="11">
        <v>6</v>
      </c>
      <c r="E365" s="31">
        <f t="shared" si="3"/>
        <v>10.95</v>
      </c>
    </row>
    <row r="366" spans="1:5" x14ac:dyDescent="0.25">
      <c r="A366" s="6" t="s">
        <v>71</v>
      </c>
      <c r="B366" s="10" t="s">
        <v>5</v>
      </c>
      <c r="C366" s="6" t="s">
        <v>9</v>
      </c>
      <c r="D366" s="11">
        <v>5</v>
      </c>
      <c r="E366" s="31">
        <f t="shared" si="3"/>
        <v>9.6</v>
      </c>
    </row>
    <row r="367" spans="1:5" x14ac:dyDescent="0.25">
      <c r="A367" s="6" t="s">
        <v>71</v>
      </c>
      <c r="B367" s="10" t="s">
        <v>5</v>
      </c>
      <c r="C367" s="6" t="s">
        <v>9</v>
      </c>
      <c r="D367" s="11">
        <v>4</v>
      </c>
      <c r="E367" s="31">
        <f t="shared" si="3"/>
        <v>7.9499999999999993</v>
      </c>
    </row>
    <row r="368" spans="1:5" x14ac:dyDescent="0.25">
      <c r="A368" s="6" t="s">
        <v>71</v>
      </c>
      <c r="B368" s="10" t="s">
        <v>5</v>
      </c>
      <c r="C368" s="6" t="s">
        <v>9</v>
      </c>
      <c r="D368" s="11">
        <v>3</v>
      </c>
      <c r="E368" s="31">
        <f t="shared" si="3"/>
        <v>6.75</v>
      </c>
    </row>
    <row r="369" spans="1:5" x14ac:dyDescent="0.25">
      <c r="A369" s="6" t="s">
        <v>71</v>
      </c>
      <c r="B369" s="10" t="s">
        <v>5</v>
      </c>
      <c r="C369" s="6" t="s">
        <v>9</v>
      </c>
      <c r="D369" s="11">
        <v>2</v>
      </c>
      <c r="E369" s="31">
        <f t="shared" si="3"/>
        <v>5.3999999999999995</v>
      </c>
    </row>
    <row r="370" spans="1:5" x14ac:dyDescent="0.25">
      <c r="A370" s="6" t="s">
        <v>71</v>
      </c>
      <c r="B370" s="13" t="s">
        <v>5</v>
      </c>
      <c r="C370" s="9" t="s">
        <v>9</v>
      </c>
      <c r="D370" s="15">
        <v>1</v>
      </c>
      <c r="E370" s="31">
        <f t="shared" si="3"/>
        <v>4.05</v>
      </c>
    </row>
    <row r="371" spans="1:5" x14ac:dyDescent="0.25">
      <c r="A371" s="6" t="s">
        <v>71</v>
      </c>
      <c r="B371" s="12" t="s">
        <v>6</v>
      </c>
      <c r="C371" s="4" t="s">
        <v>9</v>
      </c>
      <c r="D371" s="5">
        <v>9</v>
      </c>
      <c r="E371" s="31">
        <f t="shared" si="3"/>
        <v>10.5</v>
      </c>
    </row>
    <row r="372" spans="1:5" x14ac:dyDescent="0.25">
      <c r="A372" s="6" t="s">
        <v>71</v>
      </c>
      <c r="B372" s="10" t="s">
        <v>6</v>
      </c>
      <c r="C372" s="6" t="s">
        <v>9</v>
      </c>
      <c r="D372" s="7">
        <v>8</v>
      </c>
      <c r="E372" s="31">
        <f t="shared" si="3"/>
        <v>9.5549999999999997</v>
      </c>
    </row>
    <row r="373" spans="1:5" x14ac:dyDescent="0.25">
      <c r="A373" s="6" t="s">
        <v>71</v>
      </c>
      <c r="B373" s="10" t="s">
        <v>6</v>
      </c>
      <c r="C373" s="6" t="s">
        <v>9</v>
      </c>
      <c r="D373" s="7">
        <v>7</v>
      </c>
      <c r="E373" s="31">
        <f t="shared" si="3"/>
        <v>8.61</v>
      </c>
    </row>
    <row r="374" spans="1:5" x14ac:dyDescent="0.25">
      <c r="A374" s="6" t="s">
        <v>71</v>
      </c>
      <c r="B374" s="10" t="s">
        <v>6</v>
      </c>
      <c r="C374" s="6" t="s">
        <v>9</v>
      </c>
      <c r="D374" s="7">
        <v>6</v>
      </c>
      <c r="E374" s="31">
        <f t="shared" si="3"/>
        <v>7.665</v>
      </c>
    </row>
    <row r="375" spans="1:5" x14ac:dyDescent="0.25">
      <c r="A375" s="6" t="s">
        <v>71</v>
      </c>
      <c r="B375" s="10" t="s">
        <v>6</v>
      </c>
      <c r="C375" s="6" t="s">
        <v>9</v>
      </c>
      <c r="D375" s="7">
        <v>5</v>
      </c>
      <c r="E375" s="31">
        <f t="shared" si="3"/>
        <v>6.72</v>
      </c>
    </row>
    <row r="376" spans="1:5" x14ac:dyDescent="0.25">
      <c r="A376" s="6" t="s">
        <v>71</v>
      </c>
      <c r="B376" s="10" t="s">
        <v>6</v>
      </c>
      <c r="C376" s="6" t="s">
        <v>9</v>
      </c>
      <c r="D376" s="7">
        <v>4</v>
      </c>
      <c r="E376" s="31">
        <f t="shared" si="3"/>
        <v>5.5650000000000004</v>
      </c>
    </row>
    <row r="377" spans="1:5" x14ac:dyDescent="0.25">
      <c r="A377" s="6" t="s">
        <v>71</v>
      </c>
      <c r="B377" s="10" t="s">
        <v>6</v>
      </c>
      <c r="C377" s="6" t="s">
        <v>9</v>
      </c>
      <c r="D377" s="7">
        <v>3</v>
      </c>
      <c r="E377" s="31">
        <f t="shared" si="3"/>
        <v>4.7249999999999996</v>
      </c>
    </row>
    <row r="378" spans="1:5" x14ac:dyDescent="0.25">
      <c r="A378" s="6" t="s">
        <v>71</v>
      </c>
      <c r="B378" s="10" t="s">
        <v>6</v>
      </c>
      <c r="C378" s="6" t="s">
        <v>9</v>
      </c>
      <c r="D378" s="7">
        <v>2</v>
      </c>
      <c r="E378" s="31">
        <f t="shared" si="3"/>
        <v>3.78</v>
      </c>
    </row>
    <row r="379" spans="1:5" x14ac:dyDescent="0.25">
      <c r="A379" s="6" t="s">
        <v>71</v>
      </c>
      <c r="B379" s="13" t="s">
        <v>6</v>
      </c>
      <c r="C379" s="9" t="s">
        <v>9</v>
      </c>
      <c r="D379" s="8">
        <v>1</v>
      </c>
      <c r="E379" s="31">
        <f t="shared" si="3"/>
        <v>2.8349999999999995</v>
      </c>
    </row>
    <row r="380" spans="1:5" x14ac:dyDescent="0.25">
      <c r="A380" s="6" t="s">
        <v>71</v>
      </c>
      <c r="B380" s="12" t="s">
        <v>5</v>
      </c>
      <c r="C380" s="4" t="s">
        <v>10</v>
      </c>
      <c r="D380" s="14">
        <v>9</v>
      </c>
      <c r="E380" s="31">
        <f t="shared" si="3"/>
        <v>18</v>
      </c>
    </row>
    <row r="381" spans="1:5" x14ac:dyDescent="0.25">
      <c r="A381" s="6" t="s">
        <v>71</v>
      </c>
      <c r="B381" s="10" t="s">
        <v>5</v>
      </c>
      <c r="C381" s="6" t="s">
        <v>10</v>
      </c>
      <c r="D381" s="11">
        <v>8</v>
      </c>
      <c r="E381" s="31">
        <f t="shared" si="3"/>
        <v>16.38</v>
      </c>
    </row>
    <row r="382" spans="1:5" x14ac:dyDescent="0.25">
      <c r="A382" s="6" t="s">
        <v>71</v>
      </c>
      <c r="B382" s="10" t="s">
        <v>5</v>
      </c>
      <c r="C382" s="6" t="s">
        <v>10</v>
      </c>
      <c r="D382" s="11">
        <v>7</v>
      </c>
      <c r="E382" s="31">
        <f t="shared" si="3"/>
        <v>14.76</v>
      </c>
    </row>
    <row r="383" spans="1:5" x14ac:dyDescent="0.25">
      <c r="A383" s="6" t="s">
        <v>71</v>
      </c>
      <c r="B383" s="10" t="s">
        <v>5</v>
      </c>
      <c r="C383" s="6" t="s">
        <v>10</v>
      </c>
      <c r="D383" s="11">
        <v>6</v>
      </c>
      <c r="E383" s="31">
        <f t="shared" si="3"/>
        <v>13.139999999999999</v>
      </c>
    </row>
    <row r="384" spans="1:5" x14ac:dyDescent="0.25">
      <c r="A384" s="6" t="s">
        <v>71</v>
      </c>
      <c r="B384" s="10" t="s">
        <v>5</v>
      </c>
      <c r="C384" s="6" t="s">
        <v>10</v>
      </c>
      <c r="D384" s="11">
        <v>5</v>
      </c>
      <c r="E384" s="31">
        <f t="shared" si="3"/>
        <v>11.52</v>
      </c>
    </row>
    <row r="385" spans="1:5" x14ac:dyDescent="0.25">
      <c r="A385" s="6" t="s">
        <v>71</v>
      </c>
      <c r="B385" s="10" t="s">
        <v>5</v>
      </c>
      <c r="C385" s="6" t="s">
        <v>10</v>
      </c>
      <c r="D385" s="11">
        <v>4</v>
      </c>
      <c r="E385" s="31">
        <f t="shared" si="3"/>
        <v>9.5399999999999991</v>
      </c>
    </row>
    <row r="386" spans="1:5" x14ac:dyDescent="0.25">
      <c r="A386" s="6" t="s">
        <v>71</v>
      </c>
      <c r="B386" s="10" t="s">
        <v>5</v>
      </c>
      <c r="C386" s="6" t="s">
        <v>10</v>
      </c>
      <c r="D386" s="11">
        <v>3</v>
      </c>
      <c r="E386" s="31">
        <f t="shared" si="3"/>
        <v>8.1</v>
      </c>
    </row>
    <row r="387" spans="1:5" x14ac:dyDescent="0.25">
      <c r="A387" s="6" t="s">
        <v>71</v>
      </c>
      <c r="B387" s="10" t="s">
        <v>5</v>
      </c>
      <c r="C387" s="6" t="s">
        <v>10</v>
      </c>
      <c r="D387" s="11">
        <v>2</v>
      </c>
      <c r="E387" s="31">
        <f t="shared" si="3"/>
        <v>6.48</v>
      </c>
    </row>
    <row r="388" spans="1:5" x14ac:dyDescent="0.25">
      <c r="A388" s="6" t="s">
        <v>71</v>
      </c>
      <c r="B388" s="13" t="s">
        <v>5</v>
      </c>
      <c r="C388" s="9" t="s">
        <v>10</v>
      </c>
      <c r="D388" s="15">
        <v>1</v>
      </c>
      <c r="E388" s="31">
        <f t="shared" si="3"/>
        <v>4.8599999999999994</v>
      </c>
    </row>
    <row r="389" spans="1:5" x14ac:dyDescent="0.25">
      <c r="A389" s="6" t="s">
        <v>71</v>
      </c>
      <c r="B389" s="12" t="s">
        <v>6</v>
      </c>
      <c r="C389" s="4" t="s">
        <v>10</v>
      </c>
      <c r="D389" s="5">
        <v>9</v>
      </c>
      <c r="E389" s="31">
        <f t="shared" si="3"/>
        <v>12.6</v>
      </c>
    </row>
    <row r="390" spans="1:5" x14ac:dyDescent="0.25">
      <c r="A390" s="6" t="s">
        <v>71</v>
      </c>
      <c r="B390" s="10" t="s">
        <v>6</v>
      </c>
      <c r="C390" s="6" t="s">
        <v>10</v>
      </c>
      <c r="D390" s="7">
        <v>8</v>
      </c>
      <c r="E390" s="31">
        <f t="shared" si="3"/>
        <v>11.465999999999999</v>
      </c>
    </row>
    <row r="391" spans="1:5" x14ac:dyDescent="0.25">
      <c r="A391" s="6" t="s">
        <v>71</v>
      </c>
      <c r="B391" s="10" t="s">
        <v>6</v>
      </c>
      <c r="C391" s="6" t="s">
        <v>10</v>
      </c>
      <c r="D391" s="7">
        <v>7</v>
      </c>
      <c r="E391" s="31">
        <f t="shared" si="3"/>
        <v>10.331999999999999</v>
      </c>
    </row>
    <row r="392" spans="1:5" x14ac:dyDescent="0.25">
      <c r="A392" s="6" t="s">
        <v>71</v>
      </c>
      <c r="B392" s="10" t="s">
        <v>6</v>
      </c>
      <c r="C392" s="6" t="s">
        <v>10</v>
      </c>
      <c r="D392" s="7">
        <v>6</v>
      </c>
      <c r="E392" s="31">
        <f t="shared" si="3"/>
        <v>9.1980000000000004</v>
      </c>
    </row>
    <row r="393" spans="1:5" x14ac:dyDescent="0.25">
      <c r="A393" s="6" t="s">
        <v>71</v>
      </c>
      <c r="B393" s="10" t="s">
        <v>6</v>
      </c>
      <c r="C393" s="6" t="s">
        <v>10</v>
      </c>
      <c r="D393" s="7">
        <v>5</v>
      </c>
      <c r="E393" s="31">
        <f t="shared" ref="E393:E397" si="4">E195*1.2</f>
        <v>8.0640000000000001</v>
      </c>
    </row>
    <row r="394" spans="1:5" x14ac:dyDescent="0.25">
      <c r="A394" s="6" t="s">
        <v>71</v>
      </c>
      <c r="B394" s="10" t="s">
        <v>6</v>
      </c>
      <c r="C394" s="6" t="s">
        <v>10</v>
      </c>
      <c r="D394" s="7">
        <v>4</v>
      </c>
      <c r="E394" s="31">
        <f t="shared" si="4"/>
        <v>6.6779999999999999</v>
      </c>
    </row>
    <row r="395" spans="1:5" x14ac:dyDescent="0.25">
      <c r="A395" s="6" t="s">
        <v>71</v>
      </c>
      <c r="B395" s="10" t="s">
        <v>6</v>
      </c>
      <c r="C395" s="6" t="s">
        <v>10</v>
      </c>
      <c r="D395" s="7">
        <v>3</v>
      </c>
      <c r="E395" s="31">
        <f t="shared" si="4"/>
        <v>5.669999999999999</v>
      </c>
    </row>
    <row r="396" spans="1:5" x14ac:dyDescent="0.25">
      <c r="A396" s="6" t="s">
        <v>71</v>
      </c>
      <c r="B396" s="10" t="s">
        <v>6</v>
      </c>
      <c r="C396" s="6" t="s">
        <v>10</v>
      </c>
      <c r="D396" s="7">
        <v>2</v>
      </c>
      <c r="E396" s="31">
        <f t="shared" si="4"/>
        <v>4.5359999999999996</v>
      </c>
    </row>
    <row r="397" spans="1:5" x14ac:dyDescent="0.25">
      <c r="A397" s="9" t="s">
        <v>71</v>
      </c>
      <c r="B397" s="13" t="s">
        <v>6</v>
      </c>
      <c r="C397" s="9" t="s">
        <v>10</v>
      </c>
      <c r="D397" s="8">
        <v>1</v>
      </c>
      <c r="E397" s="32">
        <f t="shared" si="4"/>
        <v>3.4019999999999997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5</vt:i4>
      </vt:variant>
    </vt:vector>
  </HeadingPairs>
  <TitlesOfParts>
    <vt:vector size="7" baseType="lpstr">
      <vt:lpstr>Calculator</vt:lpstr>
      <vt:lpstr>Table</vt:lpstr>
      <vt:lpstr>AveragePictureSize</vt:lpstr>
      <vt:lpstr>Format</vt:lpstr>
      <vt:lpstr>Model</vt:lpstr>
      <vt:lpstr>Quality</vt:lpstr>
      <vt:lpstr>Resolution</vt:lpstr>
    </vt:vector>
  </TitlesOfParts>
  <Company>Deeplet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Panya</dc:creator>
  <cp:lastModifiedBy>Panya</cp:lastModifiedBy>
  <dcterms:created xsi:type="dcterms:W3CDTF">2014-02-27T02:48:58Z</dcterms:created>
  <dcterms:modified xsi:type="dcterms:W3CDTF">2022-01-17T12:48:52Z</dcterms:modified>
</cp:coreProperties>
</file>